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315" windowHeight="7395" tabRatio="747"/>
  </bookViews>
  <sheets>
    <sheet name="Money List" sheetId="14" r:id="rId1"/>
    <sheet name="GTF Tour Points" sheetId="9" r:id="rId2"/>
    <sheet name="Player Credits " sheetId="52" r:id="rId3"/>
  </sheets>
  <definedNames>
    <definedName name="_xlnm._FilterDatabase" localSheetId="1" hidden="1">'GTF Tour Points'!#REF!</definedName>
    <definedName name="_xlnm._FilterDatabase" localSheetId="0" hidden="1">'GTF Tour Points'!$W$2:$Y$21</definedName>
  </definedNames>
  <calcPr calcId="145621"/>
</workbook>
</file>

<file path=xl/calcChain.xml><?xml version="1.0" encoding="utf-8"?>
<calcChain xmlns="http://schemas.openxmlformats.org/spreadsheetml/2006/main">
  <c r="OK87" i="52" l="1"/>
  <c r="OK86" i="52"/>
  <c r="OK85" i="52"/>
  <c r="OK84" i="52"/>
  <c r="OK83" i="52"/>
  <c r="OK82" i="52"/>
  <c r="OK81" i="52"/>
  <c r="OK80" i="52"/>
  <c r="OK79" i="52"/>
  <c r="OK78" i="52"/>
  <c r="OK77" i="52"/>
  <c r="OK76" i="52"/>
  <c r="OK75" i="52"/>
  <c r="OK74" i="52"/>
  <c r="OK73" i="52"/>
  <c r="OK72" i="52"/>
  <c r="OK71" i="52"/>
  <c r="OK70" i="52"/>
  <c r="OK69" i="52"/>
  <c r="OK68" i="52"/>
  <c r="OK67" i="52"/>
  <c r="OK66" i="52"/>
  <c r="OK65" i="52"/>
  <c r="OK64" i="52"/>
  <c r="OK63" i="52"/>
  <c r="OK62" i="52"/>
  <c r="OK61" i="52"/>
  <c r="OK60" i="52"/>
  <c r="OK59" i="52"/>
  <c r="OK58" i="52"/>
  <c r="OK57" i="52"/>
  <c r="OK56" i="52"/>
  <c r="OK55" i="52"/>
  <c r="OK54" i="52"/>
  <c r="OK53" i="52"/>
  <c r="OK52" i="52"/>
  <c r="OK51" i="52"/>
  <c r="OK50" i="52"/>
  <c r="OK49" i="52"/>
  <c r="OK48" i="52"/>
  <c r="OK47" i="52"/>
  <c r="OK46" i="52"/>
  <c r="OK45" i="52"/>
  <c r="OK44" i="52"/>
  <c r="OK43" i="52"/>
  <c r="OK42" i="52"/>
  <c r="OK41" i="52"/>
  <c r="OK40" i="52"/>
  <c r="OK39" i="52"/>
  <c r="OK38" i="52"/>
  <c r="GW38" i="52"/>
  <c r="OK37" i="52"/>
  <c r="OK36" i="52"/>
  <c r="OK35" i="52"/>
  <c r="OK34" i="52"/>
  <c r="OK33" i="52"/>
  <c r="OK32" i="52"/>
  <c r="OK31" i="52"/>
  <c r="OK30" i="52"/>
  <c r="OK29" i="52"/>
  <c r="OK28" i="52"/>
  <c r="OK27" i="52"/>
  <c r="OK26" i="52"/>
  <c r="OK25" i="52"/>
  <c r="OK24" i="52"/>
  <c r="OK23" i="52"/>
  <c r="OK22" i="52"/>
  <c r="OK21" i="52"/>
  <c r="OK20" i="52"/>
  <c r="OK19" i="52"/>
  <c r="OK18" i="52"/>
  <c r="OK17" i="52"/>
  <c r="OK16" i="52"/>
  <c r="OK15" i="52"/>
  <c r="OK14" i="52"/>
  <c r="OK13" i="52"/>
  <c r="OK12" i="52"/>
  <c r="OK11" i="52"/>
  <c r="OK10" i="52"/>
  <c r="OK9" i="52"/>
  <c r="OK8" i="52"/>
  <c r="OK7" i="52"/>
  <c r="OK6" i="52"/>
  <c r="OK5" i="52"/>
  <c r="OK4" i="52"/>
  <c r="U20" i="9"/>
  <c r="AE20" i="9" s="1"/>
  <c r="S20" i="9" s="1"/>
  <c r="T20" i="9" s="1"/>
  <c r="AE19" i="9"/>
  <c r="V19" i="9"/>
  <c r="U19" i="9"/>
  <c r="S19" i="9"/>
  <c r="T19" i="9" s="1"/>
  <c r="Z18" i="9"/>
  <c r="Y18" i="9"/>
  <c r="X18" i="9"/>
  <c r="W18" i="9"/>
  <c r="V18" i="9"/>
  <c r="U18" i="9"/>
  <c r="AE18" i="9" s="1"/>
  <c r="S18" i="9" s="1"/>
  <c r="AD17" i="9"/>
  <c r="AC17" i="9"/>
  <c r="AB17" i="9"/>
  <c r="AA17" i="9"/>
  <c r="Z17" i="9"/>
  <c r="Y17" i="9"/>
  <c r="X17" i="9"/>
  <c r="W17" i="9"/>
  <c r="V17" i="9"/>
  <c r="U17" i="9"/>
  <c r="AE17" i="9" s="1"/>
  <c r="S17" i="9" s="1"/>
  <c r="T17" i="9" s="1"/>
  <c r="AI16" i="9"/>
  <c r="AI19" i="9" s="1"/>
  <c r="X16" i="9"/>
  <c r="W16" i="9"/>
  <c r="V16" i="9"/>
  <c r="U16" i="9"/>
  <c r="AE16" i="9" s="1"/>
  <c r="S16" i="9" s="1"/>
  <c r="Z15" i="9"/>
  <c r="Y15" i="9"/>
  <c r="X15" i="9"/>
  <c r="W15" i="9"/>
  <c r="AE15" i="9" s="1"/>
  <c r="S15" i="9" s="1"/>
  <c r="V15" i="9"/>
  <c r="U15" i="9"/>
  <c r="AB14" i="9"/>
  <c r="AA14" i="9"/>
  <c r="Z14" i="9"/>
  <c r="Y14" i="9"/>
  <c r="X14" i="9"/>
  <c r="W14" i="9"/>
  <c r="V14" i="9"/>
  <c r="U14" i="9"/>
  <c r="AE14" i="9" s="1"/>
  <c r="S14" i="9" s="1"/>
  <c r="T14" i="9" s="1"/>
  <c r="Y13" i="9"/>
  <c r="X13" i="9"/>
  <c r="W13" i="9"/>
  <c r="V13" i="9"/>
  <c r="AE13" i="9" s="1"/>
  <c r="S13" i="9" s="1"/>
  <c r="T13" i="9" s="1"/>
  <c r="U13" i="9"/>
  <c r="AB12" i="9"/>
  <c r="AA12" i="9"/>
  <c r="Z12" i="9"/>
  <c r="Y12" i="9"/>
  <c r="X12" i="9"/>
  <c r="W12" i="9"/>
  <c r="V12" i="9"/>
  <c r="U12" i="9"/>
  <c r="AE12" i="9" s="1"/>
  <c r="S12" i="9" s="1"/>
  <c r="T12" i="9" s="1"/>
  <c r="AD11" i="9"/>
  <c r="AC11" i="9"/>
  <c r="AB11" i="9"/>
  <c r="AA11" i="9"/>
  <c r="Z11" i="9"/>
  <c r="Y11" i="9"/>
  <c r="X11" i="9"/>
  <c r="W11" i="9"/>
  <c r="V11" i="9"/>
  <c r="AE11" i="9" s="1"/>
  <c r="S11" i="9" s="1"/>
  <c r="U11" i="9"/>
  <c r="AD10" i="9"/>
  <c r="AC10" i="9"/>
  <c r="AB10" i="9"/>
  <c r="AA10" i="9"/>
  <c r="Z10" i="9"/>
  <c r="Y10" i="9"/>
  <c r="X10" i="9"/>
  <c r="W10" i="9"/>
  <c r="AE10" i="9" s="1"/>
  <c r="S10" i="9" s="1"/>
  <c r="V10" i="9"/>
  <c r="U10" i="9"/>
  <c r="AD9" i="9"/>
  <c r="AC9" i="9"/>
  <c r="AB9" i="9"/>
  <c r="AA9" i="9"/>
  <c r="Z9" i="9"/>
  <c r="Y9" i="9"/>
  <c r="X9" i="9"/>
  <c r="W9" i="9"/>
  <c r="V9" i="9"/>
  <c r="U9" i="9"/>
  <c r="AE9" i="9" s="1"/>
  <c r="S9" i="9" s="1"/>
  <c r="AD8" i="9"/>
  <c r="AC8" i="9"/>
  <c r="AB8" i="9"/>
  <c r="AA8" i="9"/>
  <c r="Z8" i="9"/>
  <c r="Y8" i="9"/>
  <c r="X8" i="9"/>
  <c r="W8" i="9"/>
  <c r="V8" i="9"/>
  <c r="U8" i="9"/>
  <c r="AE8" i="9" s="1"/>
  <c r="S8" i="9" s="1"/>
  <c r="T8" i="9" s="1"/>
  <c r="AD7" i="9"/>
  <c r="AC7" i="9"/>
  <c r="AB7" i="9"/>
  <c r="AA7" i="9"/>
  <c r="Z7" i="9"/>
  <c r="Y7" i="9"/>
  <c r="X7" i="9"/>
  <c r="W7" i="9"/>
  <c r="V7" i="9"/>
  <c r="U7" i="9"/>
  <c r="AE7" i="9" s="1"/>
  <c r="S7" i="9" s="1"/>
  <c r="AD6" i="9"/>
  <c r="AC6" i="9"/>
  <c r="AB6" i="9"/>
  <c r="AA6" i="9"/>
  <c r="Z6" i="9"/>
  <c r="Y6" i="9"/>
  <c r="X6" i="9"/>
  <c r="W6" i="9"/>
  <c r="AE6" i="9" s="1"/>
  <c r="S6" i="9" s="1"/>
  <c r="V6" i="9"/>
  <c r="U6" i="9"/>
  <c r="AD5" i="9"/>
  <c r="AC5" i="9"/>
  <c r="AB5" i="9"/>
  <c r="AA5" i="9"/>
  <c r="Z5" i="9"/>
  <c r="Y5" i="9"/>
  <c r="X5" i="9"/>
  <c r="W5" i="9"/>
  <c r="V5" i="9"/>
  <c r="U5" i="9"/>
  <c r="AE5" i="9" s="1"/>
  <c r="S5" i="9" s="1"/>
  <c r="AD4" i="9"/>
  <c r="AC4" i="9"/>
  <c r="AB4" i="9"/>
  <c r="AA4" i="9"/>
  <c r="Z4" i="9"/>
  <c r="Y4" i="9"/>
  <c r="X4" i="9"/>
  <c r="W4" i="9"/>
  <c r="V4" i="9"/>
  <c r="U4" i="9"/>
  <c r="AE4" i="9" s="1"/>
  <c r="S4" i="9" s="1"/>
  <c r="T4" i="9" s="1"/>
  <c r="AD3" i="9"/>
  <c r="AC3" i="9"/>
  <c r="AB3" i="9"/>
  <c r="AA3" i="9"/>
  <c r="Z3" i="9"/>
  <c r="Y3" i="9"/>
  <c r="X3" i="9"/>
  <c r="W3" i="9"/>
  <c r="V3" i="9"/>
  <c r="U3" i="9"/>
  <c r="AE3" i="9" s="1"/>
  <c r="S3" i="9" s="1"/>
  <c r="T3" i="9" s="1"/>
  <c r="S20" i="14"/>
  <c r="S19" i="14"/>
  <c r="S18" i="14"/>
  <c r="S17" i="14"/>
  <c r="S16" i="14"/>
  <c r="S15" i="14"/>
  <c r="S14" i="14"/>
  <c r="S13" i="14"/>
  <c r="S12" i="14"/>
  <c r="S11" i="14"/>
  <c r="S10" i="14"/>
  <c r="S9" i="14"/>
  <c r="S8" i="14"/>
  <c r="S7" i="14"/>
  <c r="S6" i="14"/>
  <c r="S5" i="14"/>
  <c r="S4" i="14"/>
  <c r="S3" i="14"/>
  <c r="T5" i="9" l="1"/>
  <c r="T6" i="9"/>
  <c r="T7" i="9"/>
  <c r="T9" i="9"/>
  <c r="T10" i="9"/>
  <c r="T18" i="9"/>
  <c r="T11" i="9"/>
  <c r="T15" i="9"/>
  <c r="T16" i="9"/>
  <c r="AI20" i="9"/>
  <c r="AI18" i="9"/>
</calcChain>
</file>

<file path=xl/sharedStrings.xml><?xml version="1.0" encoding="utf-8"?>
<sst xmlns="http://schemas.openxmlformats.org/spreadsheetml/2006/main" count="1054" uniqueCount="420">
  <si>
    <t>Name</t>
  </si>
  <si>
    <t>Butch Cooper</t>
  </si>
  <si>
    <t>Jeremy Olson</t>
  </si>
  <si>
    <t>Erik Nelson</t>
  </si>
  <si>
    <t>TOTAL</t>
  </si>
  <si>
    <t>Joe Connors</t>
  </si>
  <si>
    <t>Matt Huber</t>
  </si>
  <si>
    <t>Steve Mantooth</t>
  </si>
  <si>
    <t>Brett Shaw</t>
  </si>
  <si>
    <t>Randall Landers</t>
  </si>
  <si>
    <t>Neil Glaser</t>
  </si>
  <si>
    <t>John Bulger</t>
  </si>
  <si>
    <t>Shay Foose</t>
  </si>
  <si>
    <t>Chris Snyder</t>
  </si>
  <si>
    <t>Jon Guirl</t>
  </si>
  <si>
    <t>Michael Czarnik</t>
  </si>
  <si>
    <t>Steve Penton</t>
  </si>
  <si>
    <t>David Rutkowski</t>
  </si>
  <si>
    <t>Todd Clarke</t>
  </si>
  <si>
    <t>Brian Spisak</t>
  </si>
  <si>
    <t>Dennis Brown</t>
  </si>
  <si>
    <t>Steve Johnson</t>
  </si>
  <si>
    <t>Vincent King</t>
  </si>
  <si>
    <t>Robby Jones</t>
  </si>
  <si>
    <t>Brandon Couzens</t>
  </si>
  <si>
    <t>Christopher Lee</t>
  </si>
  <si>
    <t>Michael Trestka</t>
  </si>
  <si>
    <t>Wes Jones</t>
  </si>
  <si>
    <t>Mark Bogaard</t>
  </si>
  <si>
    <t>James Hofman</t>
  </si>
  <si>
    <t>Terry Christian</t>
  </si>
  <si>
    <t>Cory Hydar</t>
  </si>
  <si>
    <t>Kyle Andrews</t>
  </si>
  <si>
    <t>Marty Fetch</t>
  </si>
  <si>
    <t>Gary Tuffin</t>
  </si>
  <si>
    <t>Dennis Drexel</t>
  </si>
  <si>
    <t>Jason Fowler</t>
  </si>
  <si>
    <t>Jay Cummins</t>
  </si>
  <si>
    <t>Michael Young</t>
  </si>
  <si>
    <t>Keith Kosmicki</t>
  </si>
  <si>
    <t>David Cummins</t>
  </si>
  <si>
    <t>Lisa Cummins</t>
  </si>
  <si>
    <t>Dave Everest</t>
  </si>
  <si>
    <t>Elizabeth Gaasbeck</t>
  </si>
  <si>
    <t>Stephen Dawson</t>
  </si>
  <si>
    <t>F9FB86C5</t>
  </si>
  <si>
    <t>F7C7A863</t>
  </si>
  <si>
    <t>EE87D17D</t>
  </si>
  <si>
    <t>ED477DD6</t>
  </si>
  <si>
    <t>ED1E9363</t>
  </si>
  <si>
    <t>E277F51C</t>
  </si>
  <si>
    <t>DF3D841A</t>
  </si>
  <si>
    <t>D3C1C4A8</t>
  </si>
  <si>
    <t>C48CFBB2</t>
  </si>
  <si>
    <t>B1DA45D2</t>
  </si>
  <si>
    <t>AF7FBAFE</t>
  </si>
  <si>
    <t>A848CAE2</t>
  </si>
  <si>
    <t>A8346BF2</t>
  </si>
  <si>
    <t>A5DB9078</t>
  </si>
  <si>
    <t>9F6EDDB5</t>
  </si>
  <si>
    <t>8A63A231</t>
  </si>
  <si>
    <t>8A0DA353</t>
  </si>
  <si>
    <t>8642A291</t>
  </si>
  <si>
    <t>55A1F56E</t>
  </si>
  <si>
    <t>526D2474</t>
  </si>
  <si>
    <t>517E7FB4</t>
  </si>
  <si>
    <t>4BEC02A1</t>
  </si>
  <si>
    <t>4AC0AF9D</t>
  </si>
  <si>
    <t>431D2232</t>
  </si>
  <si>
    <t>382260CE</t>
  </si>
  <si>
    <t>323136B8</t>
  </si>
  <si>
    <t>2B65574D</t>
  </si>
  <si>
    <t>24EECBAB</t>
  </si>
  <si>
    <t>1CA0AFF4</t>
  </si>
  <si>
    <t>1B7ACA57</t>
  </si>
  <si>
    <t>16D800D8</t>
  </si>
  <si>
    <t>Persona ID</t>
  </si>
  <si>
    <t>NAME</t>
  </si>
  <si>
    <t>CA42CE62</t>
  </si>
  <si>
    <t>3CCBFE95</t>
  </si>
  <si>
    <t>D922EB46</t>
  </si>
  <si>
    <t>9770C085</t>
  </si>
  <si>
    <t>Jason Dranschak</t>
  </si>
  <si>
    <t>Jason Vidaurri</t>
  </si>
  <si>
    <t>Jef Medic</t>
  </si>
  <si>
    <t>John Sangimino</t>
  </si>
  <si>
    <t>Patrick Landy</t>
  </si>
  <si>
    <t>Todd Jay</t>
  </si>
  <si>
    <t>Walt Spady</t>
  </si>
  <si>
    <t>Week 1</t>
  </si>
  <si>
    <t>Week 2</t>
  </si>
  <si>
    <t>0A3229F8</t>
  </si>
  <si>
    <t>2B2939D7</t>
  </si>
  <si>
    <t>Rick Williams</t>
  </si>
  <si>
    <t>44B0DF47</t>
  </si>
  <si>
    <t>Mike Donahue</t>
  </si>
  <si>
    <t>56F9A568</t>
  </si>
  <si>
    <t>Leroy Flores</t>
  </si>
  <si>
    <t>0B547F49</t>
  </si>
  <si>
    <t>Bob Ludwig</t>
  </si>
  <si>
    <t>F02811A4</t>
  </si>
  <si>
    <t>Week 3</t>
  </si>
  <si>
    <t>RANK</t>
  </si>
  <si>
    <t>James Patterson</t>
  </si>
  <si>
    <t>DE3A0091</t>
  </si>
  <si>
    <t>7015DF51</t>
  </si>
  <si>
    <t>C2B87B85</t>
  </si>
  <si>
    <t>1CBD191A</t>
  </si>
  <si>
    <t>Week 4</t>
  </si>
  <si>
    <t>Total</t>
  </si>
  <si>
    <t>Mike Meerdo</t>
  </si>
  <si>
    <t>Joe McCullough</t>
  </si>
  <si>
    <t>Jason Jones</t>
  </si>
  <si>
    <t>114CC1D1</t>
  </si>
  <si>
    <t>Frank Paganie</t>
  </si>
  <si>
    <t>Week 5</t>
  </si>
  <si>
    <t>Week 6</t>
  </si>
  <si>
    <t>Jeffrey Shoemaker</t>
  </si>
  <si>
    <t>BC1CF5B9</t>
  </si>
  <si>
    <t xml:space="preserve">Week 7 </t>
  </si>
  <si>
    <t xml:space="preserve">Week 8 </t>
  </si>
  <si>
    <t>F81DB97B</t>
  </si>
  <si>
    <t>Brian Ashby</t>
  </si>
  <si>
    <t>051DE250</t>
  </si>
  <si>
    <t>Andrew Zavilla</t>
  </si>
  <si>
    <t>Week 9</t>
  </si>
  <si>
    <t>Points Behind</t>
  </si>
  <si>
    <t>John Hutchinson</t>
  </si>
  <si>
    <t>Week 11</t>
  </si>
  <si>
    <t>Week 10</t>
  </si>
  <si>
    <t>07FA3B7B</t>
  </si>
  <si>
    <t>Week 12</t>
  </si>
  <si>
    <t>Week 13</t>
  </si>
  <si>
    <t>hifromidaho@yahoo.com</t>
  </si>
  <si>
    <t>waltspady@aol.com</t>
  </si>
  <si>
    <t>highintestity@aol.com</t>
  </si>
  <si>
    <t>seabopfish@verizon.net</t>
  </si>
  <si>
    <t>todddclarke@yahoo.com</t>
  </si>
  <si>
    <t>tc21_00@yahoo.com</t>
  </si>
  <si>
    <t>stevenpenton@gmail.com</t>
  </si>
  <si>
    <t>839C456B</t>
  </si>
  <si>
    <t>steve_mantooth@jabil.com</t>
  </si>
  <si>
    <t>sjohnson0095@gmail.com</t>
  </si>
  <si>
    <t>sdawson06@att.net</t>
  </si>
  <si>
    <t>E714FE0E</t>
  </si>
  <si>
    <t>sfhookem@gmail.com</t>
  </si>
  <si>
    <t>jonesn4uboy@yahoo.com</t>
  </si>
  <si>
    <t>89564BAA</t>
  </si>
  <si>
    <t>rwilliams254@cox.net</t>
  </si>
  <si>
    <t>hazard58@yahoo.com</t>
  </si>
  <si>
    <t>plandy@aol.com</t>
  </si>
  <si>
    <t>vawinee@aol.com</t>
  </si>
  <si>
    <t>C7DFAA98</t>
  </si>
  <si>
    <t>mcm265@yahoo.com</t>
  </si>
  <si>
    <t>sdmikey@prodigy.net</t>
  </si>
  <si>
    <t>flatsmike@sbcglobal.net</t>
  </si>
  <si>
    <t>mtrestka@yahoo.com</t>
  </si>
  <si>
    <t>mczar15@gmail.com</t>
  </si>
  <si>
    <t>crazyray555@yahoo.com</t>
  </si>
  <si>
    <t>mdfetch2@cox.net</t>
  </si>
  <si>
    <t>5179BB86</t>
  </si>
  <si>
    <t>jay2972@bellsouth.net</t>
  </si>
  <si>
    <t>C5B1AB6E</t>
  </si>
  <si>
    <t>bubbajonesjr@gmail.com</t>
  </si>
  <si>
    <t>rudichen_18@hotmail.com</t>
  </si>
  <si>
    <t>kosmicki.k.e@consultant.com</t>
  </si>
  <si>
    <t>CC3C0A4D</t>
  </si>
  <si>
    <t>jonguirl@gmail.com</t>
  </si>
  <si>
    <t>sangjunior@gmail.com</t>
  </si>
  <si>
    <t>jlhutchi@yahoo.com</t>
  </si>
  <si>
    <t>jbatspa@aol.com</t>
  </si>
  <si>
    <t>bubzillajoe@yahoo.com</t>
  </si>
  <si>
    <t>Thorndove@gmail.com</t>
  </si>
  <si>
    <t>24C566A5</t>
  </si>
  <si>
    <t>jtolson210@yahoo.com</t>
  </si>
  <si>
    <t>shoemaja@gmail.com</t>
  </si>
  <si>
    <t>jasonvidaurri@yahoo.com</t>
  </si>
  <si>
    <t>48DFD42F</t>
  </si>
  <si>
    <t>jajonez77@yahoo.com</t>
  </si>
  <si>
    <t>copocamaro@mac.com</t>
  </si>
  <si>
    <t>miamihawk99@yahoo.com</t>
  </si>
  <si>
    <t>james.patterson@arcww.com</t>
  </si>
  <si>
    <t>james_hofman@yahoo.com</t>
  </si>
  <si>
    <t>garytuffin@aol.com</t>
  </si>
  <si>
    <t>frankpag22@gmail.com</t>
  </si>
  <si>
    <t>nelsn78@yahoo.com</t>
  </si>
  <si>
    <t>bgaasbeck@comcast.net</t>
  </si>
  <si>
    <t>422420D4</t>
  </si>
  <si>
    <t>dennisdrexel@hotmail.com</t>
  </si>
  <si>
    <t>d7djb2@msn.com</t>
  </si>
  <si>
    <t>rdavidrut@aol.com</t>
  </si>
  <si>
    <t>8A62AA36</t>
  </si>
  <si>
    <t>david@mooreins.biz</t>
  </si>
  <si>
    <t>dseverest@gmail.com</t>
  </si>
  <si>
    <t>cory.hydar@jqh.com</t>
  </si>
  <si>
    <t>christopher.lee@alcatel-lucent.com</t>
  </si>
  <si>
    <t>chris.snyder@marriott.com</t>
  </si>
  <si>
    <t>butchcooper@gmail.com</t>
  </si>
  <si>
    <t>spisak@stats.com</t>
  </si>
  <si>
    <t>brian.d.ashby@gmail.com</t>
  </si>
  <si>
    <t>herdon32@yahoo.com</t>
  </si>
  <si>
    <t>brandon.couzens@gmail.com</t>
  </si>
  <si>
    <t>834CF12B</t>
  </si>
  <si>
    <t>bob.ludwig@cox.net</t>
  </si>
  <si>
    <t>time41beer@yahoo.com</t>
  </si>
  <si>
    <t>Won</t>
  </si>
  <si>
    <t>Spent</t>
  </si>
  <si>
    <t>Bought</t>
  </si>
  <si>
    <t>Email</t>
  </si>
  <si>
    <t>Closing Balance</t>
  </si>
  <si>
    <t>9/22-9/28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</si>
  <si>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</si>
  <si>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</si>
  <si>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</si>
  <si>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</si>
  <si>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</si>
  <si>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</si>
  <si>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</si>
  <si>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</si>
  <si>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</si>
  <si>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Prasith Champa</t>
  </si>
  <si>
    <t>praschampa@aol.com</t>
  </si>
  <si>
    <t>F8A6424B</t>
  </si>
  <si>
    <t>10th</t>
  </si>
  <si>
    <t>9/29-10/5</t>
  </si>
  <si>
    <t>10/6-10/12</t>
  </si>
  <si>
    <t>10/13-10/19</t>
  </si>
  <si>
    <t>AC3AE5DB</t>
  </si>
  <si>
    <t>Gary Sheldon</t>
  </si>
  <si>
    <t>sheldogy@mail.uc.edu</t>
  </si>
  <si>
    <t>10/20-10/26</t>
  </si>
  <si>
    <t>8FCC9BB0</t>
  </si>
  <si>
    <t>sfe@rimactsoftware.com</t>
  </si>
  <si>
    <t>Steve Erickson</t>
  </si>
  <si>
    <t>7547EBCB</t>
  </si>
  <si>
    <t>Joshua Heitsch</t>
  </si>
  <si>
    <t>joshua.heitsch@gmail.com</t>
  </si>
  <si>
    <t>B1A98BC4</t>
  </si>
  <si>
    <t>Stephen Dutton</t>
  </si>
  <si>
    <t>sdutton86@gmail.com</t>
  </si>
  <si>
    <t>10/27-11/2</t>
  </si>
  <si>
    <t>11/3-11/9</t>
  </si>
  <si>
    <t>ID</t>
  </si>
  <si>
    <t>11/10-11/16</t>
  </si>
  <si>
    <t>Week 7</t>
  </si>
  <si>
    <t>Week 8</t>
  </si>
  <si>
    <t>11/24 - 11/30</t>
  </si>
  <si>
    <t>11/17 - 11/23</t>
  </si>
  <si>
    <t>Nick Bond</t>
  </si>
  <si>
    <t>21159D56</t>
  </si>
  <si>
    <t>12/1 - 12/7</t>
  </si>
  <si>
    <t>Week 14</t>
  </si>
  <si>
    <t>Top 10 Weeks</t>
  </si>
  <si>
    <t>12/8 - 12/14</t>
  </si>
  <si>
    <t>12/15 - 12/21</t>
  </si>
  <si>
    <t>12/22 - 12/28</t>
  </si>
  <si>
    <t>12/29 - 1/4</t>
  </si>
  <si>
    <t>josh@meta13.com</t>
  </si>
  <si>
    <t>Josh Gauerke</t>
  </si>
  <si>
    <t>F84DF3FE</t>
  </si>
  <si>
    <t>Weekly Pot</t>
  </si>
  <si>
    <t>1/5 - 1/11</t>
  </si>
  <si>
    <t>1/12 - 1/18</t>
  </si>
  <si>
    <t>1/19 - 1/25</t>
  </si>
  <si>
    <t>1/26 - 2/1</t>
  </si>
  <si>
    <t>2/2 - 2/8</t>
  </si>
  <si>
    <t>2/9 - 2/15</t>
  </si>
  <si>
    <t>2/16 - 2/22</t>
  </si>
  <si>
    <t>2/23 - 2/29</t>
  </si>
  <si>
    <t>3/1 - 3/7</t>
  </si>
  <si>
    <t>3/8 - 3/14</t>
  </si>
  <si>
    <t>3/15 - 3/21</t>
  </si>
  <si>
    <t>3/22 - 3/28</t>
  </si>
  <si>
    <t>3/29 - 4/4</t>
  </si>
  <si>
    <t>4/5 - 4/11</t>
  </si>
  <si>
    <t>B2950614</t>
  </si>
  <si>
    <t>James Baird</t>
  </si>
  <si>
    <t>smckdn99@sbcglobal.net</t>
  </si>
  <si>
    <t>4/12 - 4/18</t>
  </si>
  <si>
    <t>4/19 - 4/25</t>
  </si>
  <si>
    <t>4/26 - 5/2</t>
  </si>
  <si>
    <t>5/2 - 5/9</t>
  </si>
  <si>
    <t>5/10 - 5/16</t>
  </si>
  <si>
    <t>6C7BC9A1</t>
  </si>
  <si>
    <t>John Spruell</t>
  </si>
  <si>
    <t>djtwentyone@gmail.com</t>
  </si>
  <si>
    <t>5/17 - 5/23</t>
  </si>
  <si>
    <t>5/24 - 5/30</t>
  </si>
  <si>
    <t>5/31 - 6/6</t>
  </si>
  <si>
    <t>6/7 - 6/13</t>
  </si>
  <si>
    <t>6/14 - 6/20</t>
  </si>
  <si>
    <t>6/21 - 6/27</t>
  </si>
  <si>
    <t>6/28 - 7/4</t>
  </si>
  <si>
    <t>7/5 - 7/11</t>
  </si>
  <si>
    <t>7/12 - 7/18</t>
  </si>
  <si>
    <t>7/19 - 7/25</t>
  </si>
  <si>
    <t>7/26 - 8/1</t>
  </si>
  <si>
    <t>8/2 - 8/8</t>
  </si>
  <si>
    <t>8/9 - 8/15</t>
  </si>
  <si>
    <t>8/16 - 8/22</t>
  </si>
  <si>
    <t>77BA930B</t>
  </si>
  <si>
    <t>Tyler Buckley</t>
  </si>
  <si>
    <t>tybuck1@gmail.com</t>
  </si>
  <si>
    <t>8/23 - 8/29</t>
  </si>
  <si>
    <t>8/30 - 9/5</t>
  </si>
  <si>
    <t>9/6 - 9/12</t>
  </si>
  <si>
    <t>9/13 - 9/19</t>
  </si>
  <si>
    <t>9/20 - 9/26</t>
  </si>
  <si>
    <t>9/27 - 10/3</t>
  </si>
  <si>
    <t>10/4 - 10/10</t>
  </si>
  <si>
    <t>10/11 - 10/17</t>
  </si>
  <si>
    <t>10/18 - 10/24</t>
  </si>
  <si>
    <t>10/25 - 10/31</t>
  </si>
  <si>
    <t>11/1 - 11/7</t>
  </si>
  <si>
    <t>11/8 - 11/14</t>
  </si>
  <si>
    <t>11/15 - 11/21</t>
  </si>
  <si>
    <t>11/22 - 11/28</t>
  </si>
  <si>
    <t>11/29 - 12/5</t>
  </si>
  <si>
    <t>12/6 - 12/12</t>
  </si>
  <si>
    <t>12/13 - 12/19</t>
  </si>
  <si>
    <t>12/20 - 12/26</t>
  </si>
  <si>
    <t>12/27 - 1/2</t>
  </si>
  <si>
    <t>1/3 - 1/9</t>
  </si>
  <si>
    <t>1/10 - 1/16</t>
  </si>
  <si>
    <t>1/17 - 1/23</t>
  </si>
  <si>
    <t>1/24 - 1/30</t>
  </si>
  <si>
    <t>1/31 - 2/6</t>
  </si>
  <si>
    <t>D2594186</t>
  </si>
  <si>
    <t>Michael Packard</t>
  </si>
  <si>
    <t>packs27@yahoo.com</t>
  </si>
  <si>
    <t>2/7 - 2/13</t>
  </si>
  <si>
    <t>mjd3864@sbcglobal.net</t>
  </si>
  <si>
    <t>Mark Divergilio</t>
  </si>
  <si>
    <t>C268D3CD</t>
  </si>
  <si>
    <t>2/14 - 2/20</t>
  </si>
  <si>
    <t>2/21 - 2/27</t>
  </si>
  <si>
    <t>2/28 - 3/6</t>
  </si>
  <si>
    <t>laxdad7@live.com</t>
  </si>
  <si>
    <t>3/7 - 3/13</t>
  </si>
  <si>
    <t>3/14 - 3/20</t>
  </si>
  <si>
    <t>3/21 - 3/27</t>
  </si>
  <si>
    <t>3/28 - 4/3</t>
  </si>
  <si>
    <t>4/4 - 4/10</t>
  </si>
  <si>
    <t>4/11 - 4/17</t>
  </si>
  <si>
    <t>Gary Ruley</t>
  </si>
  <si>
    <t>ruley@visualexhibits.com</t>
  </si>
  <si>
    <t>4/18 - 4/24</t>
  </si>
  <si>
    <t>B0CFE0D7</t>
  </si>
  <si>
    <t>4/25 - 5/1</t>
  </si>
  <si>
    <t>5/2 - 5/8</t>
  </si>
  <si>
    <t>59CCEF6F</t>
  </si>
  <si>
    <t>jack43009@gmail.com</t>
  </si>
  <si>
    <t>John Kalbfleisch</t>
  </si>
  <si>
    <t>5/9 - 5/15</t>
  </si>
  <si>
    <t>C1146095</t>
  </si>
  <si>
    <t>Richard King</t>
  </si>
  <si>
    <t>RichK@emailDirect.com</t>
  </si>
  <si>
    <t>5/16 - 5/22</t>
  </si>
  <si>
    <t>5/23 - 5/29</t>
  </si>
  <si>
    <t>5/30 - 6/5</t>
  </si>
  <si>
    <t>6/6 - 6/12</t>
  </si>
  <si>
    <t>6/13 - 6/19</t>
  </si>
  <si>
    <t>Jason Abodeely</t>
  </si>
  <si>
    <t>2D4A30DA</t>
  </si>
  <si>
    <t>jabo1373@gmail.com</t>
  </si>
  <si>
    <t>6/20 - 6/26</t>
  </si>
  <si>
    <t>6/27 - 7/2</t>
  </si>
  <si>
    <t>6426CDA9</t>
  </si>
  <si>
    <t>Mike Bauder</t>
  </si>
  <si>
    <t>7/4 - 7/10</t>
  </si>
  <si>
    <t>7/11 - 7/17</t>
  </si>
  <si>
    <t>7/18 - 7/24</t>
  </si>
  <si>
    <t>7/25 - 7/31</t>
  </si>
  <si>
    <t>8/1 - 8/7</t>
  </si>
  <si>
    <t>8/8 - 8/14</t>
  </si>
  <si>
    <t>8/15 - 8/21</t>
  </si>
  <si>
    <t>8/22 - 8/28</t>
  </si>
  <si>
    <t>8/29 - 9/4</t>
  </si>
  <si>
    <t>9/5 - 9/11</t>
  </si>
  <si>
    <t>9/12 - 9/18</t>
  </si>
  <si>
    <t>9/19 - 9/25</t>
  </si>
  <si>
    <t>9/26 - 10/2</t>
  </si>
  <si>
    <t>94CAF0C8</t>
  </si>
  <si>
    <t>Kenneth Neilson</t>
  </si>
  <si>
    <t>CC42670C</t>
  </si>
  <si>
    <t>Colin McQuillan</t>
  </si>
  <si>
    <t>10/3 - 10/9</t>
  </si>
  <si>
    <t>10/10 - 10/16</t>
  </si>
  <si>
    <t>10/17 - 10/23</t>
  </si>
  <si>
    <t>10/24 - 10/30</t>
  </si>
  <si>
    <t>10/31 - 11/6</t>
  </si>
  <si>
    <t>11/7 - 11/13</t>
  </si>
  <si>
    <t>11/14 - 11/20</t>
  </si>
  <si>
    <t>11/21 - 11/27</t>
  </si>
  <si>
    <t>11/28 - 12/4</t>
  </si>
  <si>
    <t>12/5 - 12/11</t>
  </si>
  <si>
    <t>12/12 - 12/18</t>
  </si>
  <si>
    <t>12/19 - 12/25</t>
  </si>
  <si>
    <t>12/26 - 1/1</t>
  </si>
  <si>
    <t>coachmcquillan@hotmail.com</t>
  </si>
  <si>
    <t>tnielson@nielsonfinancialservices.com</t>
  </si>
  <si>
    <t>269B79AE</t>
  </si>
  <si>
    <t>Desmond Burke</t>
  </si>
  <si>
    <t>3D2FFB59</t>
  </si>
  <si>
    <t>Vaughn Heym</t>
  </si>
  <si>
    <t>1/2 - 1/8</t>
  </si>
  <si>
    <t>1/9 - 1/15</t>
  </si>
  <si>
    <t>1/16 - 1/22</t>
  </si>
  <si>
    <t>1/23 - 1/29</t>
  </si>
  <si>
    <t>1/30 - 2/5</t>
  </si>
  <si>
    <t>2/6 - 2/12</t>
  </si>
  <si>
    <t>2/13 - 2/19</t>
  </si>
  <si>
    <t>2/20 - 2/26</t>
  </si>
  <si>
    <t>2/27 - 3/5</t>
  </si>
  <si>
    <t>3/6 - 3/12</t>
  </si>
  <si>
    <t>3/13 - 3/19</t>
  </si>
  <si>
    <t>3/20 - 3/26</t>
  </si>
  <si>
    <t>3/27 - 4/2</t>
  </si>
  <si>
    <t>dezsr52001@gmail.com</t>
  </si>
  <si>
    <t>vernhaan119@verizon.net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</si>
</sst>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</font>
    <font>
      <u/>
      <sz val="10"/>
      <color indexed="30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10"/>
      <color indexed="30"/>
      <name val="Arial"/>
      <family val="2"/>
    </font>
    <font>
      <i/>
      <sz val="12"/>
      <color indexed="12"/>
      <name val="Arial"/>
      <family val="2"/>
    </font>
    <font>
      <i/>
      <sz val="10"/>
      <color indexed="12"/>
      <name val="Arial"/>
      <family val="2"/>
    </font>
    <font>
      <b/>
      <sz val="10"/>
      <color indexed="12"/>
      <name val="Arial"/>
      <family val="2"/>
    </font>
    <font>
      <i/>
      <u/>
      <sz val="10"/>
      <color indexed="3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7" fillId="0" borderId="0"/>
    <xf numFmtId="0" fontId="10" fillId="0" borderId="0"/>
    <xf numFmtId="0" fontId="7" fillId="0" borderId="0"/>
    <xf numFmtId="0" fontId="17" fillId="0" borderId="0"/>
    <xf numFmtId="0" fontId="24" fillId="0" borderId="0"/>
  </cellStyleXfs>
  <cellXfs count="73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NumberFormat="1"/>
    <xf numFmtId="0" fontId="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NumberFormat="1" applyFont="1" applyAlignment="1">
      <alignment horizontal="left"/>
    </xf>
    <xf numFmtId="164" fontId="16" fillId="0" borderId="0" xfId="7" applyNumberFormat="1" applyFont="1" applyAlignment="1">
      <alignment horizontal="left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2" fontId="12" fillId="0" borderId="0" xfId="0" applyNumberFormat="1" applyFont="1" applyFill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2" fontId="12" fillId="0" borderId="0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19" fillId="0" borderId="0" xfId="0" applyFont="1" applyFill="1"/>
    <xf numFmtId="0" fontId="20" fillId="0" borderId="2" xfId="0" applyFont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0" fontId="23" fillId="0" borderId="0" xfId="0" applyFont="1" applyFill="1"/>
    <xf numFmtId="0" fontId="0" fillId="0" borderId="0" xfId="0" applyNumberFormat="1" applyAlignment="1">
      <alignment horizontal="center"/>
    </xf>
    <xf numFmtId="0" fontId="22" fillId="0" borderId="0" xfId="0" applyFont="1" applyFill="1" applyAlignment="1">
      <alignment horizontal="center"/>
    </xf>
    <xf numFmtId="0" fontId="18" fillId="0" borderId="1" xfId="0" applyFont="1" applyFill="1" applyBorder="1" applyAlignment="1">
      <alignment horizontal="centerContinuous"/>
    </xf>
    <xf numFmtId="0" fontId="18" fillId="0" borderId="2" xfId="0" applyFont="1" applyFill="1" applyBorder="1" applyAlignment="1">
      <alignment horizontal="centerContinuous"/>
    </xf>
    <xf numFmtId="43" fontId="12" fillId="0" borderId="0" xfId="0" applyNumberFormat="1" applyFont="1" applyFill="1"/>
    <xf numFmtId="2" fontId="12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left"/>
    </xf>
    <xf numFmtId="44" fontId="0" fillId="0" borderId="0" xfId="7" applyFont="1"/>
    <xf numFmtId="44" fontId="5" fillId="0" borderId="0" xfId="7" applyFont="1"/>
    <xf numFmtId="43" fontId="12" fillId="0" borderId="0" xfId="6" applyNumberFormat="1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164" fontId="0" fillId="0" borderId="0" xfId="0" applyNumberFormat="1"/>
    <xf numFmtId="0" fontId="0" fillId="0" borderId="0" xfId="0" applyNumberFormat="1" applyFill="1" applyAlignment="1">
      <alignment horizontal="left"/>
    </xf>
    <xf numFmtId="0" fontId="0" fillId="0" borderId="0" xfId="0" applyNumberFormat="1" applyFont="1" applyFill="1" applyAlignment="1">
      <alignment horizontal="left"/>
    </xf>
    <xf numFmtId="0" fontId="12" fillId="0" borderId="2" xfId="0" applyFont="1" applyFill="1" applyBorder="1" applyAlignment="1">
      <alignment horizontal="center"/>
    </xf>
    <xf numFmtId="0" fontId="9" fillId="0" borderId="0" xfId="0" applyFont="1" applyFill="1"/>
    <xf numFmtId="164" fontId="0" fillId="3" borderId="0" xfId="0" applyNumberFormat="1" applyFill="1"/>
    <xf numFmtId="164" fontId="0" fillId="4" borderId="0" xfId="0" applyNumberFormat="1" applyFill="1"/>
    <xf numFmtId="164" fontId="0" fillId="5" borderId="0" xfId="0" applyNumberFormat="1" applyFill="1"/>
    <xf numFmtId="0" fontId="0" fillId="3" borderId="0" xfId="0" applyFill="1" applyAlignment="1">
      <alignment horizontal="center"/>
    </xf>
    <xf numFmtId="0" fontId="0" fillId="3" borderId="0" xfId="0" applyFill="1"/>
    <xf numFmtId="0" fontId="9" fillId="3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/>
    <xf numFmtId="0" fontId="9" fillId="4" borderId="0" xfId="0" applyFont="1" applyFill="1"/>
    <xf numFmtId="0" fontId="0" fillId="5" borderId="0" xfId="0" applyFill="1" applyAlignment="1">
      <alignment horizontal="center"/>
    </xf>
    <xf numFmtId="0" fontId="0" fillId="5" borderId="0" xfId="0" applyFill="1"/>
    <xf numFmtId="0" fontId="9" fillId="5" borderId="0" xfId="0" applyFont="1" applyFill="1"/>
    <xf numFmtId="2" fontId="12" fillId="3" borderId="0" xfId="0" applyNumberFormat="1" applyFont="1" applyFill="1" applyAlignment="1">
      <alignment horizontal="center"/>
    </xf>
    <xf numFmtId="2" fontId="12" fillId="5" borderId="0" xfId="0" applyNumberFormat="1" applyFont="1" applyFill="1" applyAlignment="1">
      <alignment horizontal="center"/>
    </xf>
    <xf numFmtId="2" fontId="12" fillId="4" borderId="0" xfId="0" applyNumberFormat="1" applyFont="1" applyFill="1" applyAlignment="1">
      <alignment horizontal="center"/>
    </xf>
    <xf numFmtId="44" fontId="5" fillId="0" borderId="0" xfId="7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1" fillId="0" borderId="0" xfId="6" applyFont="1" applyAlignment="1">
      <alignment horizontal="center"/>
    </xf>
    <xf numFmtId="0" fontId="5" fillId="0" borderId="0" xfId="0" applyFont="1" applyAlignment="1">
      <alignment horizontal="left"/>
    </xf>
    <xf numFmtId="43" fontId="5" fillId="0" borderId="0" xfId="6" applyFont="1" applyAlignment="1">
      <alignment horizontal="center"/>
    </xf>
    <xf numFmtId="43" fontId="8" fillId="0" borderId="0" xfId="6" applyFont="1" applyAlignment="1">
      <alignment horizontal="left"/>
    </xf>
    <xf numFmtId="43" fontId="5" fillId="0" borderId="0" xfId="6" applyFont="1" applyAlignment="1">
      <alignment horizontal="left"/>
    </xf>
    <xf numFmtId="43" fontId="8" fillId="3" borderId="0" xfId="6" applyFont="1" applyFill="1" applyAlignment="1">
      <alignment horizontal="left"/>
    </xf>
    <xf numFmtId="43" fontId="8" fillId="4" borderId="0" xfId="6" applyFont="1" applyFill="1" applyAlignment="1">
      <alignment horizontal="left"/>
    </xf>
    <xf numFmtId="43" fontId="8" fillId="5" borderId="0" xfId="6" applyFont="1" applyFill="1" applyAlignment="1">
      <alignment horizontal="left"/>
    </xf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NumberFormat="1" applyAlignment="1">
      <alignment horizontal="left"/>
    </xf>
    <xf numFmtId="0" fontId="7" fillId="0" borderId="0" xfId="0" applyFont="1"/>
  </cellXfs>
  <cellStyles count="17">
    <cellStyle name="Comma 2" xfId="1"/>
    <cellStyle name="Comma 3" xfId="2"/>
    <cellStyle name="Comma 3 2" xfId="3"/>
    <cellStyle name="Comma 4" xfId="4"/>
    <cellStyle name="Comma 5" xfId="5"/>
    <cellStyle name="Comma 5 2" xfId="6"/>
    <cellStyle name="Currency" xfId="7" builtinId="4"/>
    <cellStyle name="Currency 2" xfId="8"/>
    <cellStyle name="Currency 3" xfId="9"/>
    <cellStyle name="Currency 3 2" xfId="10"/>
    <cellStyle name="Currency 4" xfId="11"/>
    <cellStyle name="Currency 5" xfId="12"/>
    <cellStyle name="Normal" xfId="0" builtinId="0"/>
    <cellStyle name="Normal 2" xfId="13"/>
    <cellStyle name="Normal 2 2" xfId="14"/>
    <cellStyle name="Normal 3" xfId="15"/>
    <cellStyle name="Normal 4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goldenteefan.com:2095/cpsess900511833/3rdparty/squirrelmail/src/compose.php?send_to=dezsr52001%40gmail.com" TargetMode="External"/><Relationship Id="rId1" Type="http://schemas.openxmlformats.org/officeDocument/2006/relationships/hyperlink" Target="http://goldenteefan.com:2095/cpsess1988438079/3rdparty/squirrelmail/src/compose.php?send_to=vernhaan119%40verizon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0"/>
  <sheetViews>
    <sheetView showGridLines="0" tabSelected="1" zoomScale="80" zoomScaleNormal="80" workbookViewId="0"/>
  </sheetViews>
  <sheetFormatPr defaultRowHeight="15" x14ac:dyDescent="0.25"/>
  <cols>
    <col min="1" max="1" width="3.42578125" customWidth="1"/>
    <col min="2" max="2" width="7.140625" style="2" bestFit="1" customWidth="1"/>
    <col min="3" max="3" width="10.85546875" bestFit="1" customWidth="1"/>
    <col min="4" max="4" width="20.7109375" bestFit="1" customWidth="1"/>
    <col min="5" max="18" width="9.140625" style="33"/>
    <col min="19" max="19" width="15.28515625" style="57" customWidth="1"/>
  </cols>
  <sheetData>
    <row r="1" spans="2:24" x14ac:dyDescent="0.25">
      <c r="D1" s="5"/>
    </row>
    <row r="2" spans="2:24" x14ac:dyDescent="0.25">
      <c r="B2" s="58" t="s">
        <v>102</v>
      </c>
      <c r="C2" s="1" t="s">
        <v>242</v>
      </c>
      <c r="D2" s="1" t="s">
        <v>77</v>
      </c>
      <c r="E2" s="34" t="s">
        <v>89</v>
      </c>
      <c r="F2" s="34" t="s">
        <v>90</v>
      </c>
      <c r="G2" s="34" t="s">
        <v>101</v>
      </c>
      <c r="H2" s="34" t="s">
        <v>108</v>
      </c>
      <c r="I2" s="34" t="s">
        <v>115</v>
      </c>
      <c r="J2" s="34" t="s">
        <v>116</v>
      </c>
      <c r="K2" s="34" t="s">
        <v>244</v>
      </c>
      <c r="L2" s="34" t="s">
        <v>245</v>
      </c>
      <c r="M2" s="34" t="s">
        <v>125</v>
      </c>
      <c r="N2" s="34" t="s">
        <v>129</v>
      </c>
      <c r="O2" s="34" t="s">
        <v>128</v>
      </c>
      <c r="P2" s="34" t="s">
        <v>131</v>
      </c>
      <c r="Q2" s="34" t="s">
        <v>132</v>
      </c>
      <c r="R2" s="34"/>
      <c r="S2" s="57" t="s">
        <v>109</v>
      </c>
      <c r="T2" s="4"/>
      <c r="U2" s="6"/>
      <c r="V2" s="6"/>
    </row>
    <row r="3" spans="2:24" x14ac:dyDescent="0.25">
      <c r="B3" s="2">
        <v>1</v>
      </c>
      <c r="C3" t="s">
        <v>75</v>
      </c>
      <c r="D3" s="41" t="s">
        <v>14</v>
      </c>
      <c r="E3" s="33">
        <v>5.5</v>
      </c>
      <c r="F3" s="33">
        <v>6.5</v>
      </c>
      <c r="G3" s="33">
        <v>8</v>
      </c>
      <c r="H3" s="33">
        <v>0</v>
      </c>
      <c r="I3" s="33">
        <v>4.5</v>
      </c>
      <c r="J3" s="33">
        <v>5.5</v>
      </c>
      <c r="K3" s="33">
        <v>1.1000000000000001</v>
      </c>
      <c r="L3" s="33">
        <v>6.6</v>
      </c>
      <c r="M3" s="33">
        <v>1</v>
      </c>
      <c r="N3" s="33">
        <v>11.75</v>
      </c>
      <c r="O3" s="33">
        <v>3.85</v>
      </c>
      <c r="P3" s="33">
        <v>9.25</v>
      </c>
      <c r="Q3" s="33">
        <v>8</v>
      </c>
      <c r="S3" s="33">
        <f t="shared" ref="S3:S20" si="0">SUM(E3:R3)</f>
        <v>71.550000000000011</v>
      </c>
    </row>
    <row r="4" spans="2:24" x14ac:dyDescent="0.25">
      <c r="B4" s="2">
        <v>2</v>
      </c>
      <c r="C4" t="s">
        <v>363</v>
      </c>
      <c r="D4" s="41" t="s">
        <v>362</v>
      </c>
      <c r="E4" s="33">
        <v>7.75</v>
      </c>
      <c r="F4" s="33">
        <v>0</v>
      </c>
      <c r="G4" s="33">
        <v>0.9</v>
      </c>
      <c r="H4" s="33">
        <v>16.5</v>
      </c>
      <c r="I4" s="33">
        <v>1.1000000000000001</v>
      </c>
      <c r="J4" s="33">
        <v>15</v>
      </c>
      <c r="K4" s="33">
        <v>1</v>
      </c>
      <c r="L4" s="33">
        <v>1</v>
      </c>
      <c r="M4" s="33">
        <v>5</v>
      </c>
      <c r="N4" s="33">
        <v>6.3000000000000007</v>
      </c>
      <c r="O4" s="33">
        <v>6.35</v>
      </c>
      <c r="P4" s="33">
        <v>4.5999999999999996</v>
      </c>
      <c r="Q4" s="33">
        <v>0.8</v>
      </c>
      <c r="S4" s="33">
        <f t="shared" si="0"/>
        <v>66.3</v>
      </c>
    </row>
    <row r="5" spans="2:24" x14ac:dyDescent="0.25">
      <c r="B5" s="2">
        <v>3</v>
      </c>
      <c r="C5" t="s">
        <v>354</v>
      </c>
      <c r="D5" s="41" t="s">
        <v>355</v>
      </c>
      <c r="E5" s="33">
        <v>13.25</v>
      </c>
      <c r="F5" s="33">
        <v>0</v>
      </c>
      <c r="G5" s="33">
        <v>1</v>
      </c>
      <c r="H5" s="33">
        <v>16.8</v>
      </c>
      <c r="I5" s="33">
        <v>0</v>
      </c>
      <c r="J5" s="33">
        <v>0</v>
      </c>
      <c r="K5" s="33">
        <v>7.25</v>
      </c>
      <c r="L5" s="33">
        <v>0</v>
      </c>
      <c r="M5" s="33">
        <v>13.25</v>
      </c>
      <c r="N5" s="33">
        <v>6.75</v>
      </c>
      <c r="O5" s="33">
        <v>0</v>
      </c>
      <c r="P5" s="33">
        <v>5.5</v>
      </c>
      <c r="Q5" s="33">
        <v>0</v>
      </c>
      <c r="S5" s="33">
        <f t="shared" si="0"/>
        <v>63.8</v>
      </c>
    </row>
    <row r="6" spans="2:24" x14ac:dyDescent="0.25">
      <c r="B6" s="2">
        <v>4</v>
      </c>
      <c r="C6" t="s">
        <v>49</v>
      </c>
      <c r="D6" s="41" t="s">
        <v>18</v>
      </c>
      <c r="E6" s="33">
        <v>2.2000000000000002</v>
      </c>
      <c r="F6" s="33">
        <v>10.25</v>
      </c>
      <c r="G6" s="33">
        <v>6.1</v>
      </c>
      <c r="H6" s="33">
        <v>1.3</v>
      </c>
      <c r="I6" s="33">
        <v>2.25</v>
      </c>
      <c r="J6" s="33">
        <v>3.25</v>
      </c>
      <c r="K6" s="33">
        <v>1</v>
      </c>
      <c r="L6" s="33">
        <v>2.75</v>
      </c>
      <c r="M6" s="33">
        <v>4.5</v>
      </c>
      <c r="N6" s="33">
        <v>1</v>
      </c>
      <c r="O6" s="33">
        <v>7.1999999999999993</v>
      </c>
      <c r="P6" s="33">
        <v>8.5</v>
      </c>
      <c r="Q6" s="33">
        <v>10.199999999999999</v>
      </c>
      <c r="S6" s="33">
        <f t="shared" si="0"/>
        <v>60.5</v>
      </c>
    </row>
    <row r="7" spans="2:24" x14ac:dyDescent="0.25">
      <c r="B7" s="2">
        <v>5</v>
      </c>
      <c r="C7" t="s">
        <v>63</v>
      </c>
      <c r="D7" s="41" t="s">
        <v>22</v>
      </c>
      <c r="E7" s="33">
        <v>6.5</v>
      </c>
      <c r="F7" s="33">
        <v>8.25</v>
      </c>
      <c r="G7" s="33">
        <v>0</v>
      </c>
      <c r="H7" s="33">
        <v>1.2000000000000002</v>
      </c>
      <c r="I7" s="33">
        <v>1.2000000000000002</v>
      </c>
      <c r="J7" s="33">
        <v>6</v>
      </c>
      <c r="K7" s="33">
        <v>5.6</v>
      </c>
      <c r="L7" s="33">
        <v>10</v>
      </c>
      <c r="M7" s="33">
        <v>0.9</v>
      </c>
      <c r="N7" s="33">
        <v>4.5</v>
      </c>
      <c r="O7" s="33">
        <v>0</v>
      </c>
      <c r="P7" s="33">
        <v>6.1</v>
      </c>
      <c r="Q7" s="33">
        <v>5</v>
      </c>
      <c r="S7" s="33">
        <f t="shared" si="0"/>
        <v>55.25</v>
      </c>
    </row>
    <row r="8" spans="2:24" x14ac:dyDescent="0.25">
      <c r="B8" s="2">
        <v>6</v>
      </c>
      <c r="C8" t="s">
        <v>384</v>
      </c>
      <c r="D8" s="41" t="s">
        <v>385</v>
      </c>
      <c r="E8" s="33">
        <v>3.6</v>
      </c>
      <c r="F8" s="33">
        <v>0</v>
      </c>
      <c r="G8" s="33">
        <v>1</v>
      </c>
      <c r="H8" s="33">
        <v>0</v>
      </c>
      <c r="I8" s="33">
        <v>2.75</v>
      </c>
      <c r="J8" s="33">
        <v>3</v>
      </c>
      <c r="K8" s="33">
        <v>16</v>
      </c>
      <c r="L8" s="33">
        <v>10.5</v>
      </c>
      <c r="M8" s="33">
        <v>1.1000000000000001</v>
      </c>
      <c r="N8" s="33">
        <v>2.25</v>
      </c>
      <c r="O8" s="33">
        <v>5.5</v>
      </c>
      <c r="P8" s="33">
        <v>2.5</v>
      </c>
      <c r="Q8" s="33">
        <v>3</v>
      </c>
      <c r="S8" s="33">
        <f t="shared" si="0"/>
        <v>51.2</v>
      </c>
    </row>
    <row r="9" spans="2:24" x14ac:dyDescent="0.25">
      <c r="B9" s="2">
        <v>7</v>
      </c>
      <c r="C9" t="s">
        <v>91</v>
      </c>
      <c r="D9" s="41" t="s">
        <v>7</v>
      </c>
      <c r="E9" s="33">
        <v>5.25</v>
      </c>
      <c r="F9" s="33">
        <v>0</v>
      </c>
      <c r="G9" s="33">
        <v>7</v>
      </c>
      <c r="H9" s="33">
        <v>0</v>
      </c>
      <c r="I9" s="33">
        <v>5.5</v>
      </c>
      <c r="J9" s="33">
        <v>1.1000000000000001</v>
      </c>
      <c r="K9" s="33">
        <v>3.65</v>
      </c>
      <c r="L9" s="33">
        <v>8</v>
      </c>
      <c r="M9" s="33">
        <v>0</v>
      </c>
      <c r="N9" s="33">
        <v>2.25</v>
      </c>
      <c r="O9" s="33">
        <v>11</v>
      </c>
      <c r="P9" s="33">
        <v>0</v>
      </c>
      <c r="Q9" s="33">
        <v>1</v>
      </c>
      <c r="S9" s="33">
        <f t="shared" si="0"/>
        <v>44.75</v>
      </c>
      <c r="T9" s="4"/>
      <c r="U9" s="6"/>
      <c r="V9" s="6"/>
      <c r="W9" s="3"/>
      <c r="X9" s="11"/>
    </row>
    <row r="10" spans="2:24" x14ac:dyDescent="0.25">
      <c r="B10" s="2">
        <v>8</v>
      </c>
      <c r="C10" t="s">
        <v>92</v>
      </c>
      <c r="D10" s="41" t="s">
        <v>9</v>
      </c>
      <c r="E10" s="33">
        <v>0</v>
      </c>
      <c r="F10" s="33">
        <v>1.1000000000000001</v>
      </c>
      <c r="G10" s="33">
        <v>4</v>
      </c>
      <c r="H10" s="33">
        <v>0</v>
      </c>
      <c r="I10" s="33">
        <v>10.5</v>
      </c>
      <c r="J10" s="33">
        <v>7.1</v>
      </c>
      <c r="K10" s="33">
        <v>5.25</v>
      </c>
      <c r="L10" s="33">
        <v>4.5</v>
      </c>
      <c r="M10" s="33">
        <v>3.6</v>
      </c>
      <c r="O10" s="33">
        <v>5.5</v>
      </c>
      <c r="P10" s="33">
        <v>2.75</v>
      </c>
      <c r="Q10" s="33">
        <v>0</v>
      </c>
      <c r="S10" s="33">
        <f t="shared" si="0"/>
        <v>44.300000000000004</v>
      </c>
    </row>
    <row r="11" spans="2:24" x14ac:dyDescent="0.25">
      <c r="B11" s="2">
        <v>9</v>
      </c>
      <c r="C11" t="s">
        <v>47</v>
      </c>
      <c r="D11" s="41" t="s">
        <v>3</v>
      </c>
      <c r="E11" s="33">
        <v>1</v>
      </c>
      <c r="F11" s="33">
        <v>6.5</v>
      </c>
      <c r="G11" s="33">
        <v>3.05</v>
      </c>
      <c r="H11" s="33">
        <v>0</v>
      </c>
      <c r="I11" s="33">
        <v>6.3000000000000007</v>
      </c>
      <c r="J11" s="33">
        <v>0</v>
      </c>
      <c r="K11" s="33">
        <v>2.5</v>
      </c>
      <c r="M11" s="33">
        <v>8.15</v>
      </c>
      <c r="N11" s="33">
        <v>0.9</v>
      </c>
      <c r="O11" s="33">
        <v>2.75</v>
      </c>
      <c r="P11" s="33">
        <v>0</v>
      </c>
      <c r="Q11" s="33">
        <v>1</v>
      </c>
      <c r="S11" s="33">
        <f t="shared" si="0"/>
        <v>32.15</v>
      </c>
    </row>
    <row r="12" spans="2:24" x14ac:dyDescent="0.25">
      <c r="B12" s="2">
        <v>10</v>
      </c>
      <c r="C12" t="s">
        <v>403</v>
      </c>
      <c r="D12" s="41" t="s">
        <v>404</v>
      </c>
      <c r="H12" s="33">
        <v>7.9</v>
      </c>
      <c r="I12" s="33">
        <v>5.4</v>
      </c>
      <c r="J12" s="33">
        <v>2.75</v>
      </c>
      <c r="K12" s="33">
        <v>0</v>
      </c>
      <c r="L12" s="33">
        <v>0</v>
      </c>
      <c r="M12" s="33">
        <v>0</v>
      </c>
      <c r="P12" s="33">
        <v>5</v>
      </c>
      <c r="Q12" s="33">
        <v>0</v>
      </c>
      <c r="S12" s="33">
        <f t="shared" si="0"/>
        <v>21.05</v>
      </c>
    </row>
    <row r="13" spans="2:24" x14ac:dyDescent="0.25">
      <c r="B13" s="2">
        <v>11</v>
      </c>
      <c r="C13" t="s">
        <v>249</v>
      </c>
      <c r="D13" s="41" t="s">
        <v>248</v>
      </c>
      <c r="E13" s="33">
        <v>0</v>
      </c>
      <c r="F13" s="33">
        <v>9.35</v>
      </c>
      <c r="G13" s="33">
        <v>0</v>
      </c>
      <c r="H13" s="33">
        <v>1.1000000000000001</v>
      </c>
      <c r="I13" s="33">
        <v>0</v>
      </c>
      <c r="J13" s="33">
        <v>4.05</v>
      </c>
      <c r="K13" s="33">
        <v>0</v>
      </c>
      <c r="L13" s="33">
        <v>0</v>
      </c>
      <c r="S13" s="33">
        <f t="shared" si="0"/>
        <v>14.5</v>
      </c>
    </row>
    <row r="14" spans="2:24" x14ac:dyDescent="0.25">
      <c r="B14" s="2">
        <v>12</v>
      </c>
      <c r="C14" t="s">
        <v>401</v>
      </c>
      <c r="D14" s="41" t="s">
        <v>402</v>
      </c>
      <c r="M14" s="33">
        <v>5</v>
      </c>
      <c r="N14" s="33">
        <v>3.4</v>
      </c>
      <c r="O14" s="33">
        <v>3.75</v>
      </c>
      <c r="P14" s="33">
        <v>0</v>
      </c>
      <c r="Q14" s="33">
        <v>1.2000000000000002</v>
      </c>
      <c r="S14" s="33">
        <f t="shared" si="0"/>
        <v>13.350000000000001</v>
      </c>
    </row>
    <row r="15" spans="2:24" x14ac:dyDescent="0.25">
      <c r="B15" s="2">
        <v>13</v>
      </c>
      <c r="C15" t="s">
        <v>147</v>
      </c>
      <c r="D15" s="41" t="s">
        <v>23</v>
      </c>
      <c r="E15" s="33">
        <v>0</v>
      </c>
      <c r="F15" s="33">
        <v>1.3</v>
      </c>
      <c r="G15" s="33">
        <v>5</v>
      </c>
      <c r="H15" s="33">
        <v>3.25</v>
      </c>
      <c r="J15" s="33">
        <v>0</v>
      </c>
      <c r="L15" s="33">
        <v>0</v>
      </c>
      <c r="M15" s="33">
        <v>0</v>
      </c>
      <c r="N15" s="33">
        <v>0</v>
      </c>
      <c r="O15" s="33">
        <v>0</v>
      </c>
      <c r="Q15" s="33">
        <v>3</v>
      </c>
      <c r="S15" s="33">
        <f t="shared" si="0"/>
        <v>12.55</v>
      </c>
    </row>
    <row r="16" spans="2:24" x14ac:dyDescent="0.25">
      <c r="B16" s="2">
        <v>14</v>
      </c>
      <c r="C16" t="s">
        <v>73</v>
      </c>
      <c r="D16" s="41" t="s">
        <v>2</v>
      </c>
      <c r="E16" s="33">
        <v>0</v>
      </c>
      <c r="F16" s="33">
        <v>0</v>
      </c>
      <c r="G16" s="33">
        <v>0</v>
      </c>
      <c r="J16" s="33">
        <v>0</v>
      </c>
      <c r="L16" s="33">
        <v>0</v>
      </c>
      <c r="Q16" s="33">
        <v>11</v>
      </c>
      <c r="S16" s="33">
        <f t="shared" si="0"/>
        <v>11</v>
      </c>
    </row>
    <row r="17" spans="2:19" x14ac:dyDescent="0.25">
      <c r="B17" s="2">
        <v>15</v>
      </c>
      <c r="C17" t="s">
        <v>54</v>
      </c>
      <c r="D17" s="41" t="s">
        <v>19</v>
      </c>
      <c r="E17" s="33">
        <v>0</v>
      </c>
      <c r="F17" s="33">
        <v>3.5</v>
      </c>
      <c r="G17" s="33">
        <v>2.75</v>
      </c>
      <c r="H17" s="33">
        <v>0</v>
      </c>
      <c r="S17" s="33">
        <f t="shared" si="0"/>
        <v>6.25</v>
      </c>
    </row>
    <row r="18" spans="2:19" x14ac:dyDescent="0.25">
      <c r="B18" s="2">
        <v>16</v>
      </c>
      <c r="C18" t="s">
        <v>300</v>
      </c>
      <c r="D18" s="41" t="s">
        <v>301</v>
      </c>
      <c r="F18" s="33">
        <v>0</v>
      </c>
      <c r="G18" s="33">
        <v>2</v>
      </c>
      <c r="H18" s="33">
        <v>0</v>
      </c>
      <c r="I18" s="33">
        <v>3</v>
      </c>
      <c r="J18" s="33">
        <v>1.2000000000000002</v>
      </c>
      <c r="O18" s="33">
        <v>0</v>
      </c>
      <c r="S18" s="33">
        <f t="shared" si="0"/>
        <v>6.2</v>
      </c>
    </row>
    <row r="19" spans="2:19" x14ac:dyDescent="0.25">
      <c r="B19" s="2">
        <v>17</v>
      </c>
      <c r="C19" t="s">
        <v>70</v>
      </c>
      <c r="D19" s="41" t="s">
        <v>21</v>
      </c>
      <c r="H19" s="33">
        <v>5.5</v>
      </c>
      <c r="S19" s="33">
        <f t="shared" si="0"/>
        <v>5.5</v>
      </c>
    </row>
    <row r="20" spans="2:19" x14ac:dyDescent="0.25">
      <c r="B20" s="2">
        <v>18</v>
      </c>
      <c r="C20" t="s">
        <v>382</v>
      </c>
      <c r="D20" s="41" t="s">
        <v>383</v>
      </c>
      <c r="J20" s="33">
        <v>1.2000000000000002</v>
      </c>
      <c r="K20" s="33">
        <v>0</v>
      </c>
      <c r="S20" s="33">
        <f t="shared" si="0"/>
        <v>1.2000000000000002</v>
      </c>
    </row>
  </sheetData>
  <sortState ref="B3:X23">
    <sortCondition descending="1" ref="S3:S23"/>
  </sortState>
  <phoneticPr fontId="1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24"/>
  <sheetViews>
    <sheetView showGridLines="0" zoomScale="80" zoomScaleNormal="80" workbookViewId="0"/>
  </sheetViews>
  <sheetFormatPr defaultRowHeight="15" x14ac:dyDescent="0.25"/>
  <cols>
    <col min="1" max="1" width="3.42578125" customWidth="1"/>
    <col min="2" max="2" width="6.42578125" style="31" bestFit="1" customWidth="1"/>
    <col min="3" max="3" width="10.85546875" style="31" bestFit="1" customWidth="1"/>
    <col min="4" max="4" width="18.42578125" bestFit="1" customWidth="1"/>
    <col min="5" max="6" width="9.42578125" style="2" customWidth="1"/>
    <col min="7" max="7" width="9.42578125" style="60" customWidth="1"/>
    <col min="8" max="10" width="9.42578125" style="60" bestFit="1" customWidth="1"/>
    <col min="11" max="11" width="8.5703125" style="58" bestFit="1" customWidth="1"/>
    <col min="12" max="12" width="8.5703125" style="8" bestFit="1" customWidth="1"/>
    <col min="13" max="13" width="8" style="7" bestFit="1" customWidth="1"/>
    <col min="14" max="17" width="9.140625" style="7"/>
    <col min="18" max="18" width="9.140625" style="7" customWidth="1"/>
    <col min="19" max="19" width="15.28515625" style="4" customWidth="1"/>
    <col min="20" max="20" width="15" style="4" customWidth="1"/>
    <col min="21" max="21" width="9.140625" style="2" hidden="1" customWidth="1"/>
    <col min="22" max="22" width="15" style="2" hidden="1" customWidth="1"/>
    <col min="23" max="30" width="9.140625" style="2" hidden="1" customWidth="1"/>
    <col min="31" max="31" width="15" style="61" hidden="1" customWidth="1"/>
    <col min="32" max="32" width="13.42578125" style="4" hidden="1" customWidth="1"/>
    <col min="33" max="33" width="9.140625" hidden="1" customWidth="1"/>
    <col min="34" max="34" width="12.85546875" bestFit="1" customWidth="1"/>
  </cols>
  <sheetData>
    <row r="1" spans="2:35" x14ac:dyDescent="0.25">
      <c r="D1" s="5"/>
      <c r="G1" s="2"/>
      <c r="H1" s="2"/>
      <c r="I1" s="59"/>
    </row>
    <row r="2" spans="2:35" x14ac:dyDescent="0.25">
      <c r="B2" s="32" t="s">
        <v>102</v>
      </c>
      <c r="C2" s="32" t="s">
        <v>242</v>
      </c>
      <c r="D2" s="1" t="s">
        <v>77</v>
      </c>
      <c r="E2" s="62" t="s">
        <v>89</v>
      </c>
      <c r="F2" s="62" t="s">
        <v>90</v>
      </c>
      <c r="G2" s="62" t="s">
        <v>101</v>
      </c>
      <c r="H2" s="62" t="s">
        <v>108</v>
      </c>
      <c r="I2" s="62" t="s">
        <v>115</v>
      </c>
      <c r="J2" s="62" t="s">
        <v>116</v>
      </c>
      <c r="K2" s="58" t="s">
        <v>119</v>
      </c>
      <c r="L2" s="9" t="s">
        <v>120</v>
      </c>
      <c r="M2" s="58" t="s">
        <v>125</v>
      </c>
      <c r="N2" s="9" t="s">
        <v>129</v>
      </c>
      <c r="O2" s="9" t="s">
        <v>128</v>
      </c>
      <c r="P2" s="9" t="s">
        <v>131</v>
      </c>
      <c r="Q2" s="9" t="s">
        <v>132</v>
      </c>
      <c r="R2" s="9"/>
      <c r="S2" s="63" t="s">
        <v>252</v>
      </c>
      <c r="T2" s="63" t="s">
        <v>126</v>
      </c>
      <c r="U2" s="2" t="s">
        <v>211</v>
      </c>
      <c r="V2" s="2" t="s">
        <v>212</v>
      </c>
      <c r="W2" s="2" t="s">
        <v>213</v>
      </c>
      <c r="X2" s="2" t="s">
        <v>214</v>
      </c>
      <c r="Y2" s="2" t="s">
        <v>215</v>
      </c>
      <c r="Z2" s="2" t="s">
        <v>216</v>
      </c>
      <c r="AA2" s="2" t="s">
        <v>217</v>
      </c>
      <c r="AB2" s="2" t="s">
        <v>218</v>
      </c>
      <c r="AC2" s="2" t="s">
        <v>219</v>
      </c>
      <c r="AD2" s="2" t="s">
        <v>223</v>
      </c>
      <c r="AE2" s="64" t="s">
        <v>252</v>
      </c>
      <c r="AF2" s="61" t="s">
        <v>126</v>
      </c>
      <c r="AH2" s="63" t="s">
        <v>260</v>
      </c>
    </row>
    <row r="3" spans="2:35" x14ac:dyDescent="0.25">
      <c r="B3" s="45">
        <v>1</v>
      </c>
      <c r="C3" s="46" t="s">
        <v>363</v>
      </c>
      <c r="D3" s="47" t="s">
        <v>362</v>
      </c>
      <c r="E3">
        <v>33.5</v>
      </c>
      <c r="F3">
        <v>16</v>
      </c>
      <c r="G3">
        <v>18.5</v>
      </c>
      <c r="H3">
        <v>43</v>
      </c>
      <c r="I3">
        <v>18.5</v>
      </c>
      <c r="J3">
        <v>43.5</v>
      </c>
      <c r="K3">
        <v>24</v>
      </c>
      <c r="L3">
        <v>25</v>
      </c>
      <c r="M3">
        <v>25</v>
      </c>
      <c r="N3">
        <v>31.5</v>
      </c>
      <c r="O3">
        <v>35</v>
      </c>
      <c r="P3">
        <v>32.5</v>
      </c>
      <c r="Q3">
        <v>7.5</v>
      </c>
      <c r="R3" s="10"/>
      <c r="S3" s="38">
        <f t="shared" ref="S3:S20" si="0">AE3</f>
        <v>311.5</v>
      </c>
      <c r="T3" s="38">
        <f t="shared" ref="T3:T20" si="1">S3-$S$3</f>
        <v>0</v>
      </c>
      <c r="U3" s="25">
        <f t="shared" ref="U3:U20" si="2">LARGE($E3:$Q3,1)</f>
        <v>43.5</v>
      </c>
      <c r="V3" s="25">
        <f t="shared" ref="V3:V19" si="3">LARGE($E3:$Q3,2)</f>
        <v>43</v>
      </c>
      <c r="W3" s="25">
        <f t="shared" ref="W3:W18" si="4">LARGE($E3:$Q3,3)</f>
        <v>35</v>
      </c>
      <c r="X3" s="25">
        <f t="shared" ref="X3:X18" si="5">LARGE($E3:$Q3,4)</f>
        <v>33.5</v>
      </c>
      <c r="Y3" s="25">
        <f t="shared" ref="Y3:Y15" si="6">LARGE($E3:$Q3,5)</f>
        <v>32.5</v>
      </c>
      <c r="Z3" s="25">
        <f t="shared" ref="Z3:Z12" si="7">LARGE($E3:$Q3,6)</f>
        <v>31.5</v>
      </c>
      <c r="AA3" s="25">
        <f t="shared" ref="AA3:AA12" si="8">LARGE($E3:$Q3,7)</f>
        <v>25</v>
      </c>
      <c r="AB3" s="25">
        <f t="shared" ref="AB3:AB12" si="9">LARGE($E3:$Q3,8)</f>
        <v>25</v>
      </c>
      <c r="AC3" s="25">
        <f t="shared" ref="AC3:AC11" si="10">LARGE($E3:$Q3,9)</f>
        <v>24</v>
      </c>
      <c r="AD3" s="25">
        <f t="shared" ref="AD3:AD11" si="11">LARGE($E3:$Q3,10)</f>
        <v>18.5</v>
      </c>
      <c r="AE3" s="4">
        <f t="shared" ref="AE3:AE20" si="12">SUM(U3:AD3)</f>
        <v>311.5</v>
      </c>
      <c r="AF3"/>
      <c r="AH3" s="63" t="s">
        <v>89</v>
      </c>
      <c r="AI3" s="37">
        <v>2.65</v>
      </c>
    </row>
    <row r="4" spans="2:35" x14ac:dyDescent="0.25">
      <c r="B4" s="48">
        <v>2</v>
      </c>
      <c r="C4" s="49" t="s">
        <v>49</v>
      </c>
      <c r="D4" s="50" t="s">
        <v>18</v>
      </c>
      <c r="E4">
        <v>27.5</v>
      </c>
      <c r="F4">
        <v>35</v>
      </c>
      <c r="G4">
        <v>29</v>
      </c>
      <c r="H4">
        <v>22.5</v>
      </c>
      <c r="I4">
        <v>27</v>
      </c>
      <c r="J4">
        <v>29</v>
      </c>
      <c r="K4">
        <v>22.5</v>
      </c>
      <c r="L4">
        <v>25</v>
      </c>
      <c r="M4">
        <v>26</v>
      </c>
      <c r="N4">
        <v>22.5</v>
      </c>
      <c r="O4">
        <v>33</v>
      </c>
      <c r="P4">
        <v>37</v>
      </c>
      <c r="Q4">
        <v>42</v>
      </c>
      <c r="R4" s="10"/>
      <c r="S4" s="38">
        <f t="shared" si="0"/>
        <v>310.5</v>
      </c>
      <c r="T4" s="38">
        <f t="shared" si="1"/>
        <v>-1</v>
      </c>
      <c r="U4" s="25">
        <f t="shared" si="2"/>
        <v>42</v>
      </c>
      <c r="V4" s="25">
        <f t="shared" si="3"/>
        <v>37</v>
      </c>
      <c r="W4" s="25">
        <f t="shared" si="4"/>
        <v>35</v>
      </c>
      <c r="X4" s="25">
        <f t="shared" si="5"/>
        <v>33</v>
      </c>
      <c r="Y4" s="25">
        <f t="shared" si="6"/>
        <v>29</v>
      </c>
      <c r="Z4" s="25">
        <f t="shared" si="7"/>
        <v>29</v>
      </c>
      <c r="AA4" s="25">
        <f t="shared" si="8"/>
        <v>27.5</v>
      </c>
      <c r="AB4" s="25">
        <f t="shared" si="9"/>
        <v>27</v>
      </c>
      <c r="AC4" s="25">
        <f t="shared" si="10"/>
        <v>26</v>
      </c>
      <c r="AD4" s="25">
        <f t="shared" si="11"/>
        <v>25</v>
      </c>
      <c r="AE4" s="4">
        <f t="shared" si="12"/>
        <v>310.5</v>
      </c>
      <c r="AF4"/>
      <c r="AH4" s="63" t="s">
        <v>90</v>
      </c>
      <c r="AI4" s="37">
        <v>2.75</v>
      </c>
    </row>
    <row r="5" spans="2:35" x14ac:dyDescent="0.25">
      <c r="B5" s="51">
        <v>3</v>
      </c>
      <c r="C5" s="52" t="s">
        <v>75</v>
      </c>
      <c r="D5" s="53" t="s">
        <v>14</v>
      </c>
      <c r="E5">
        <v>30</v>
      </c>
      <c r="F5">
        <v>32</v>
      </c>
      <c r="G5">
        <v>29</v>
      </c>
      <c r="H5">
        <v>22</v>
      </c>
      <c r="I5">
        <v>30</v>
      </c>
      <c r="J5">
        <v>28</v>
      </c>
      <c r="K5">
        <v>18.5</v>
      </c>
      <c r="L5">
        <v>27.5</v>
      </c>
      <c r="M5">
        <v>23</v>
      </c>
      <c r="N5">
        <v>37</v>
      </c>
      <c r="O5">
        <v>27.5</v>
      </c>
      <c r="P5">
        <v>35</v>
      </c>
      <c r="Q5">
        <v>31.5</v>
      </c>
      <c r="R5" s="10"/>
      <c r="S5" s="38">
        <f t="shared" si="0"/>
        <v>307.5</v>
      </c>
      <c r="T5" s="38">
        <f t="shared" si="1"/>
        <v>-4</v>
      </c>
      <c r="U5" s="25">
        <f t="shared" si="2"/>
        <v>37</v>
      </c>
      <c r="V5" s="25">
        <f t="shared" si="3"/>
        <v>35</v>
      </c>
      <c r="W5" s="25">
        <f t="shared" si="4"/>
        <v>32</v>
      </c>
      <c r="X5" s="25">
        <f t="shared" si="5"/>
        <v>31.5</v>
      </c>
      <c r="Y5" s="25">
        <f t="shared" si="6"/>
        <v>30</v>
      </c>
      <c r="Z5" s="25">
        <f t="shared" si="7"/>
        <v>30</v>
      </c>
      <c r="AA5" s="25">
        <f t="shared" si="8"/>
        <v>29</v>
      </c>
      <c r="AB5" s="25">
        <f t="shared" si="9"/>
        <v>28</v>
      </c>
      <c r="AC5" s="25">
        <f t="shared" si="10"/>
        <v>27.5</v>
      </c>
      <c r="AD5" s="25">
        <f t="shared" si="11"/>
        <v>27.5</v>
      </c>
      <c r="AE5" s="4">
        <f t="shared" si="12"/>
        <v>307.5</v>
      </c>
      <c r="AH5" s="63" t="s">
        <v>101</v>
      </c>
      <c r="AI5" s="37">
        <v>2.4</v>
      </c>
    </row>
    <row r="6" spans="2:35" x14ac:dyDescent="0.25">
      <c r="B6" s="2">
        <v>4</v>
      </c>
      <c r="C6" t="s">
        <v>63</v>
      </c>
      <c r="D6" s="41" t="s">
        <v>22</v>
      </c>
      <c r="E6">
        <v>31.5</v>
      </c>
      <c r="F6">
        <v>35</v>
      </c>
      <c r="G6">
        <v>17.5</v>
      </c>
      <c r="H6">
        <v>26</v>
      </c>
      <c r="I6">
        <v>16.5</v>
      </c>
      <c r="J6">
        <v>27</v>
      </c>
      <c r="K6">
        <v>26.5</v>
      </c>
      <c r="L6">
        <v>39.5</v>
      </c>
      <c r="M6">
        <v>22.5</v>
      </c>
      <c r="N6">
        <v>26.5</v>
      </c>
      <c r="O6">
        <v>18</v>
      </c>
      <c r="P6">
        <v>26.5</v>
      </c>
      <c r="Q6">
        <v>27</v>
      </c>
      <c r="R6" s="39"/>
      <c r="S6" s="38">
        <f t="shared" si="0"/>
        <v>288</v>
      </c>
      <c r="T6" s="38">
        <f t="shared" si="1"/>
        <v>-23.5</v>
      </c>
      <c r="U6" s="25">
        <f t="shared" si="2"/>
        <v>39.5</v>
      </c>
      <c r="V6" s="25">
        <f t="shared" si="3"/>
        <v>35</v>
      </c>
      <c r="W6" s="25">
        <f t="shared" si="4"/>
        <v>31.5</v>
      </c>
      <c r="X6" s="25">
        <f t="shared" si="5"/>
        <v>27</v>
      </c>
      <c r="Y6" s="25">
        <f t="shared" si="6"/>
        <v>27</v>
      </c>
      <c r="Z6" s="25">
        <f t="shared" si="7"/>
        <v>26.5</v>
      </c>
      <c r="AA6" s="25">
        <f t="shared" si="8"/>
        <v>26.5</v>
      </c>
      <c r="AB6" s="25">
        <f t="shared" si="9"/>
        <v>26.5</v>
      </c>
      <c r="AC6" s="25">
        <f t="shared" si="10"/>
        <v>26</v>
      </c>
      <c r="AD6" s="25">
        <f t="shared" si="11"/>
        <v>22.5</v>
      </c>
      <c r="AE6" s="4">
        <f t="shared" si="12"/>
        <v>288</v>
      </c>
      <c r="AF6"/>
      <c r="AH6" s="63" t="s">
        <v>108</v>
      </c>
      <c r="AI6" s="37">
        <v>3.15</v>
      </c>
    </row>
    <row r="7" spans="2:35" x14ac:dyDescent="0.25">
      <c r="B7" s="2">
        <v>5</v>
      </c>
      <c r="C7" t="s">
        <v>354</v>
      </c>
      <c r="D7" s="41" t="s">
        <v>355</v>
      </c>
      <c r="E7">
        <v>39</v>
      </c>
      <c r="F7">
        <v>17.5</v>
      </c>
      <c r="G7">
        <v>12.5</v>
      </c>
      <c r="H7">
        <v>52</v>
      </c>
      <c r="I7">
        <v>19</v>
      </c>
      <c r="J7">
        <v>14.5</v>
      </c>
      <c r="K7">
        <v>28.5</v>
      </c>
      <c r="L7">
        <v>17.5</v>
      </c>
      <c r="M7">
        <v>39.5</v>
      </c>
      <c r="N7">
        <v>28</v>
      </c>
      <c r="O7">
        <v>21</v>
      </c>
      <c r="P7">
        <v>23.5</v>
      </c>
      <c r="Q7">
        <v>11</v>
      </c>
      <c r="S7" s="38">
        <f t="shared" si="0"/>
        <v>285.5</v>
      </c>
      <c r="T7" s="38">
        <f t="shared" si="1"/>
        <v>-26</v>
      </c>
      <c r="U7" s="25">
        <f t="shared" si="2"/>
        <v>52</v>
      </c>
      <c r="V7" s="25">
        <f t="shared" si="3"/>
        <v>39.5</v>
      </c>
      <c r="W7" s="25">
        <f t="shared" si="4"/>
        <v>39</v>
      </c>
      <c r="X7" s="25">
        <f t="shared" si="5"/>
        <v>28.5</v>
      </c>
      <c r="Y7" s="25">
        <f t="shared" si="6"/>
        <v>28</v>
      </c>
      <c r="Z7" s="25">
        <f t="shared" si="7"/>
        <v>23.5</v>
      </c>
      <c r="AA7" s="25">
        <f t="shared" si="8"/>
        <v>21</v>
      </c>
      <c r="AB7" s="25">
        <f t="shared" si="9"/>
        <v>19</v>
      </c>
      <c r="AC7" s="25">
        <f t="shared" si="10"/>
        <v>17.5</v>
      </c>
      <c r="AD7" s="25">
        <f t="shared" si="11"/>
        <v>17.5</v>
      </c>
      <c r="AE7" s="4">
        <f t="shared" si="12"/>
        <v>285.5</v>
      </c>
      <c r="AF7"/>
      <c r="AH7" s="63" t="s">
        <v>115</v>
      </c>
      <c r="AI7" s="37">
        <v>2.5</v>
      </c>
    </row>
    <row r="8" spans="2:35" x14ac:dyDescent="0.25">
      <c r="B8" s="2">
        <v>6</v>
      </c>
      <c r="C8" t="s">
        <v>91</v>
      </c>
      <c r="D8" s="41" t="s">
        <v>7</v>
      </c>
      <c r="E8">
        <v>26.5</v>
      </c>
      <c r="F8">
        <v>14.5</v>
      </c>
      <c r="G8">
        <v>30.5</v>
      </c>
      <c r="H8">
        <v>23.5</v>
      </c>
      <c r="I8">
        <v>21.5</v>
      </c>
      <c r="J8">
        <v>23</v>
      </c>
      <c r="K8">
        <v>28.5</v>
      </c>
      <c r="L8">
        <v>35.5</v>
      </c>
      <c r="M8">
        <v>12.5</v>
      </c>
      <c r="N8">
        <v>19.5</v>
      </c>
      <c r="O8">
        <v>32</v>
      </c>
      <c r="P8">
        <v>18.5</v>
      </c>
      <c r="Q8">
        <v>24.5</v>
      </c>
      <c r="R8" s="39"/>
      <c r="S8" s="38">
        <f t="shared" si="0"/>
        <v>265</v>
      </c>
      <c r="T8" s="38">
        <f t="shared" si="1"/>
        <v>-46.5</v>
      </c>
      <c r="U8" s="25">
        <f t="shared" si="2"/>
        <v>35.5</v>
      </c>
      <c r="V8" s="25">
        <f t="shared" si="3"/>
        <v>32</v>
      </c>
      <c r="W8" s="25">
        <f t="shared" si="4"/>
        <v>30.5</v>
      </c>
      <c r="X8" s="25">
        <f t="shared" si="5"/>
        <v>28.5</v>
      </c>
      <c r="Y8" s="25">
        <f t="shared" si="6"/>
        <v>26.5</v>
      </c>
      <c r="Z8" s="25">
        <f t="shared" si="7"/>
        <v>24.5</v>
      </c>
      <c r="AA8" s="25">
        <f t="shared" si="8"/>
        <v>23.5</v>
      </c>
      <c r="AB8" s="25">
        <f t="shared" si="9"/>
        <v>23</v>
      </c>
      <c r="AC8" s="25">
        <f t="shared" si="10"/>
        <v>21.5</v>
      </c>
      <c r="AD8" s="25">
        <f t="shared" si="11"/>
        <v>19.5</v>
      </c>
      <c r="AE8" s="4">
        <f t="shared" si="12"/>
        <v>265</v>
      </c>
      <c r="AF8"/>
      <c r="AH8" s="63" t="s">
        <v>116</v>
      </c>
      <c r="AI8" s="37">
        <v>2.95</v>
      </c>
    </row>
    <row r="9" spans="2:35" x14ac:dyDescent="0.25">
      <c r="B9" s="2">
        <v>7</v>
      </c>
      <c r="C9" t="s">
        <v>47</v>
      </c>
      <c r="D9" s="41" t="s">
        <v>3</v>
      </c>
      <c r="E9">
        <v>21</v>
      </c>
      <c r="F9">
        <v>30</v>
      </c>
      <c r="G9">
        <v>24</v>
      </c>
      <c r="H9">
        <v>21</v>
      </c>
      <c r="I9">
        <v>32.5</v>
      </c>
      <c r="J9">
        <v>22</v>
      </c>
      <c r="K9">
        <v>19.5</v>
      </c>
      <c r="L9"/>
      <c r="M9">
        <v>36</v>
      </c>
      <c r="N9">
        <v>18</v>
      </c>
      <c r="O9">
        <v>23.5</v>
      </c>
      <c r="P9">
        <v>17.5</v>
      </c>
      <c r="Q9">
        <v>23.5</v>
      </c>
      <c r="S9" s="38">
        <f t="shared" si="0"/>
        <v>253</v>
      </c>
      <c r="T9" s="38">
        <f t="shared" si="1"/>
        <v>-58.5</v>
      </c>
      <c r="U9" s="25">
        <f t="shared" si="2"/>
        <v>36</v>
      </c>
      <c r="V9" s="25">
        <f t="shared" si="3"/>
        <v>32.5</v>
      </c>
      <c r="W9" s="25">
        <f t="shared" si="4"/>
        <v>30</v>
      </c>
      <c r="X9" s="25">
        <f t="shared" si="5"/>
        <v>24</v>
      </c>
      <c r="Y9" s="25">
        <f t="shared" si="6"/>
        <v>23.5</v>
      </c>
      <c r="Z9" s="25">
        <f t="shared" si="7"/>
        <v>23.5</v>
      </c>
      <c r="AA9" s="25">
        <f t="shared" si="8"/>
        <v>22</v>
      </c>
      <c r="AB9" s="25">
        <f t="shared" si="9"/>
        <v>21</v>
      </c>
      <c r="AC9" s="25">
        <f t="shared" si="10"/>
        <v>21</v>
      </c>
      <c r="AD9" s="25">
        <f t="shared" si="11"/>
        <v>19.5</v>
      </c>
      <c r="AE9" s="4">
        <f t="shared" si="12"/>
        <v>253</v>
      </c>
      <c r="AF9"/>
      <c r="AH9" s="63" t="s">
        <v>244</v>
      </c>
      <c r="AI9" s="37">
        <v>2.5</v>
      </c>
    </row>
    <row r="10" spans="2:35" x14ac:dyDescent="0.25">
      <c r="B10" s="2">
        <v>8</v>
      </c>
      <c r="C10" t="s">
        <v>384</v>
      </c>
      <c r="D10" s="41" t="s">
        <v>385</v>
      </c>
      <c r="E10">
        <v>22</v>
      </c>
      <c r="F10">
        <v>6</v>
      </c>
      <c r="G10">
        <v>12</v>
      </c>
      <c r="H10">
        <v>20</v>
      </c>
      <c r="I10">
        <v>17.5</v>
      </c>
      <c r="J10">
        <v>20.5</v>
      </c>
      <c r="K10">
        <v>40</v>
      </c>
      <c r="L10">
        <v>36.5</v>
      </c>
      <c r="M10">
        <v>18.5</v>
      </c>
      <c r="N10">
        <v>18.5</v>
      </c>
      <c r="O10">
        <v>20</v>
      </c>
      <c r="P10">
        <v>21</v>
      </c>
      <c r="Q10">
        <v>19.5</v>
      </c>
      <c r="R10" s="10"/>
      <c r="S10" s="38">
        <f t="shared" si="0"/>
        <v>236.5</v>
      </c>
      <c r="T10" s="38">
        <f t="shared" si="1"/>
        <v>-75</v>
      </c>
      <c r="U10" s="25">
        <f t="shared" si="2"/>
        <v>40</v>
      </c>
      <c r="V10" s="25">
        <f t="shared" si="3"/>
        <v>36.5</v>
      </c>
      <c r="W10" s="25">
        <f t="shared" si="4"/>
        <v>22</v>
      </c>
      <c r="X10" s="25">
        <f t="shared" si="5"/>
        <v>21</v>
      </c>
      <c r="Y10" s="25">
        <f t="shared" si="6"/>
        <v>20.5</v>
      </c>
      <c r="Z10" s="25">
        <f t="shared" si="7"/>
        <v>20</v>
      </c>
      <c r="AA10" s="25">
        <f t="shared" si="8"/>
        <v>20</v>
      </c>
      <c r="AB10" s="25">
        <f t="shared" si="9"/>
        <v>19.5</v>
      </c>
      <c r="AC10" s="25">
        <f t="shared" si="10"/>
        <v>18.5</v>
      </c>
      <c r="AD10" s="25">
        <f t="shared" si="11"/>
        <v>18.5</v>
      </c>
      <c r="AE10" s="4">
        <f t="shared" si="12"/>
        <v>236.5</v>
      </c>
      <c r="AF10"/>
      <c r="AH10" s="63" t="s">
        <v>245</v>
      </c>
      <c r="AI10" s="37">
        <v>2.5499999999999998</v>
      </c>
    </row>
    <row r="11" spans="2:35" x14ac:dyDescent="0.25">
      <c r="B11" s="2">
        <v>9</v>
      </c>
      <c r="C11" t="s">
        <v>92</v>
      </c>
      <c r="D11" s="41" t="s">
        <v>9</v>
      </c>
      <c r="E11">
        <v>6</v>
      </c>
      <c r="F11">
        <v>11.5</v>
      </c>
      <c r="G11">
        <v>18</v>
      </c>
      <c r="H11">
        <v>15</v>
      </c>
      <c r="I11">
        <v>29.5</v>
      </c>
      <c r="J11">
        <v>37</v>
      </c>
      <c r="K11">
        <v>24</v>
      </c>
      <c r="L11">
        <v>24</v>
      </c>
      <c r="M11">
        <v>20</v>
      </c>
      <c r="N11"/>
      <c r="O11">
        <v>25</v>
      </c>
      <c r="P11">
        <v>16</v>
      </c>
      <c r="Q11">
        <v>11</v>
      </c>
      <c r="R11" s="10"/>
      <c r="S11" s="38">
        <f t="shared" si="0"/>
        <v>220</v>
      </c>
      <c r="T11" s="38">
        <f t="shared" si="1"/>
        <v>-91.5</v>
      </c>
      <c r="U11" s="25">
        <f t="shared" si="2"/>
        <v>37</v>
      </c>
      <c r="V11" s="25">
        <f t="shared" si="3"/>
        <v>29.5</v>
      </c>
      <c r="W11" s="25">
        <f t="shared" si="4"/>
        <v>25</v>
      </c>
      <c r="X11" s="25">
        <f t="shared" si="5"/>
        <v>24</v>
      </c>
      <c r="Y11" s="25">
        <f t="shared" si="6"/>
        <v>24</v>
      </c>
      <c r="Z11" s="25">
        <f t="shared" si="7"/>
        <v>20</v>
      </c>
      <c r="AA11" s="25">
        <f t="shared" si="8"/>
        <v>18</v>
      </c>
      <c r="AB11" s="25">
        <f t="shared" si="9"/>
        <v>16</v>
      </c>
      <c r="AC11" s="25">
        <f t="shared" si="10"/>
        <v>15</v>
      </c>
      <c r="AD11" s="25">
        <f t="shared" si="11"/>
        <v>11.5</v>
      </c>
      <c r="AE11" s="4">
        <f t="shared" si="12"/>
        <v>220</v>
      </c>
      <c r="AF11"/>
      <c r="AH11" s="63" t="s">
        <v>125</v>
      </c>
      <c r="AI11" s="37">
        <v>2.5</v>
      </c>
    </row>
    <row r="12" spans="2:35" x14ac:dyDescent="0.25">
      <c r="B12" s="2">
        <v>10</v>
      </c>
      <c r="C12" t="s">
        <v>403</v>
      </c>
      <c r="D12" s="41" t="s">
        <v>404</v>
      </c>
      <c r="H12">
        <v>37.5</v>
      </c>
      <c r="I12">
        <v>27</v>
      </c>
      <c r="J12">
        <v>22.5</v>
      </c>
      <c r="K12">
        <v>20</v>
      </c>
      <c r="L12">
        <v>14</v>
      </c>
      <c r="M12">
        <v>4</v>
      </c>
      <c r="N12"/>
      <c r="O12"/>
      <c r="P12">
        <v>26.5</v>
      </c>
      <c r="Q12">
        <v>8.5</v>
      </c>
      <c r="S12" s="38">
        <f t="shared" si="0"/>
        <v>160</v>
      </c>
      <c r="T12" s="38">
        <f t="shared" si="1"/>
        <v>-151.5</v>
      </c>
      <c r="U12" s="25">
        <f t="shared" si="2"/>
        <v>37.5</v>
      </c>
      <c r="V12" s="25">
        <f t="shared" si="3"/>
        <v>27</v>
      </c>
      <c r="W12" s="25">
        <f t="shared" si="4"/>
        <v>26.5</v>
      </c>
      <c r="X12" s="25">
        <f t="shared" si="5"/>
        <v>22.5</v>
      </c>
      <c r="Y12" s="25">
        <f t="shared" si="6"/>
        <v>20</v>
      </c>
      <c r="Z12" s="25">
        <f t="shared" si="7"/>
        <v>14</v>
      </c>
      <c r="AA12" s="25">
        <f t="shared" si="8"/>
        <v>8.5</v>
      </c>
      <c r="AB12" s="25">
        <f t="shared" si="9"/>
        <v>4</v>
      </c>
      <c r="AC12" s="25">
        <v>0</v>
      </c>
      <c r="AD12" s="25">
        <v>0</v>
      </c>
      <c r="AE12" s="4">
        <f t="shared" si="12"/>
        <v>160</v>
      </c>
      <c r="AF12"/>
      <c r="AH12" s="63" t="s">
        <v>129</v>
      </c>
      <c r="AI12" s="37">
        <v>2.2999999999999998</v>
      </c>
    </row>
    <row r="13" spans="2:35" x14ac:dyDescent="0.25">
      <c r="B13" s="2">
        <v>11</v>
      </c>
      <c r="C13" t="s">
        <v>401</v>
      </c>
      <c r="D13" s="41" t="s">
        <v>402</v>
      </c>
      <c r="L13"/>
      <c r="M13">
        <v>27.5</v>
      </c>
      <c r="N13">
        <v>25.5</v>
      </c>
      <c r="O13">
        <v>28</v>
      </c>
      <c r="P13">
        <v>17.5</v>
      </c>
      <c r="Q13">
        <v>21.5</v>
      </c>
      <c r="S13" s="38">
        <f t="shared" si="0"/>
        <v>120</v>
      </c>
      <c r="T13" s="38">
        <f t="shared" si="1"/>
        <v>-191.5</v>
      </c>
      <c r="U13" s="25">
        <f t="shared" si="2"/>
        <v>28</v>
      </c>
      <c r="V13" s="25">
        <f t="shared" si="3"/>
        <v>27.5</v>
      </c>
      <c r="W13" s="25">
        <f t="shared" si="4"/>
        <v>25.5</v>
      </c>
      <c r="X13" s="25">
        <f t="shared" si="5"/>
        <v>21.5</v>
      </c>
      <c r="Y13" s="25">
        <f t="shared" si="6"/>
        <v>17.5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4">
        <f t="shared" si="12"/>
        <v>120</v>
      </c>
      <c r="AF13"/>
      <c r="AH13" s="63" t="s">
        <v>128</v>
      </c>
      <c r="AI13" s="37">
        <v>2.65</v>
      </c>
    </row>
    <row r="14" spans="2:35" x14ac:dyDescent="0.25">
      <c r="B14" s="2">
        <v>12</v>
      </c>
      <c r="C14" t="s">
        <v>249</v>
      </c>
      <c r="D14" s="41" t="s">
        <v>248</v>
      </c>
      <c r="E14">
        <v>16.5</v>
      </c>
      <c r="F14">
        <v>37.5</v>
      </c>
      <c r="G14">
        <v>6.5</v>
      </c>
      <c r="H14">
        <v>17.5</v>
      </c>
      <c r="I14">
        <v>2</v>
      </c>
      <c r="J14">
        <v>17.5</v>
      </c>
      <c r="K14">
        <v>3.5</v>
      </c>
      <c r="L14">
        <v>10.5</v>
      </c>
      <c r="M14"/>
      <c r="N14"/>
      <c r="O14"/>
      <c r="P14"/>
      <c r="Q14"/>
      <c r="R14" s="39"/>
      <c r="S14" s="38">
        <f t="shared" si="0"/>
        <v>111.5</v>
      </c>
      <c r="T14" s="38">
        <f t="shared" si="1"/>
        <v>-200</v>
      </c>
      <c r="U14" s="25">
        <f t="shared" si="2"/>
        <v>37.5</v>
      </c>
      <c r="V14" s="25">
        <f t="shared" si="3"/>
        <v>17.5</v>
      </c>
      <c r="W14" s="25">
        <f t="shared" si="4"/>
        <v>17.5</v>
      </c>
      <c r="X14" s="25">
        <f t="shared" si="5"/>
        <v>16.5</v>
      </c>
      <c r="Y14" s="25">
        <f t="shared" si="6"/>
        <v>10.5</v>
      </c>
      <c r="Z14" s="25">
        <f>LARGE($E14:$Q14,6)</f>
        <v>6.5</v>
      </c>
      <c r="AA14" s="25">
        <f>LARGE($E14:$Q14,7)</f>
        <v>3.5</v>
      </c>
      <c r="AB14" s="25">
        <f>LARGE($E14:$Q14,8)</f>
        <v>2</v>
      </c>
      <c r="AC14" s="25">
        <v>0</v>
      </c>
      <c r="AD14" s="25">
        <v>0</v>
      </c>
      <c r="AE14" s="4">
        <f t="shared" si="12"/>
        <v>111.5</v>
      </c>
      <c r="AF14"/>
      <c r="AH14" s="63" t="s">
        <v>131</v>
      </c>
      <c r="AI14" s="37">
        <v>2.6</v>
      </c>
    </row>
    <row r="15" spans="2:35" x14ac:dyDescent="0.25">
      <c r="B15" s="2">
        <v>13</v>
      </c>
      <c r="C15" t="s">
        <v>300</v>
      </c>
      <c r="D15" s="41" t="s">
        <v>301</v>
      </c>
      <c r="F15">
        <v>4.5</v>
      </c>
      <c r="G15">
        <v>18.5</v>
      </c>
      <c r="H15">
        <v>18</v>
      </c>
      <c r="I15">
        <v>21</v>
      </c>
      <c r="J15">
        <v>12</v>
      </c>
      <c r="K15"/>
      <c r="L15"/>
      <c r="M15"/>
      <c r="N15"/>
      <c r="O15">
        <v>12.5</v>
      </c>
      <c r="P15"/>
      <c r="Q15"/>
      <c r="S15" s="38">
        <f t="shared" si="0"/>
        <v>86.5</v>
      </c>
      <c r="T15" s="38">
        <f t="shared" si="1"/>
        <v>-225</v>
      </c>
      <c r="U15" s="25">
        <f t="shared" si="2"/>
        <v>21</v>
      </c>
      <c r="V15" s="25">
        <f t="shared" si="3"/>
        <v>18.5</v>
      </c>
      <c r="W15" s="25">
        <f t="shared" si="4"/>
        <v>18</v>
      </c>
      <c r="X15" s="25">
        <f t="shared" si="5"/>
        <v>12.5</v>
      </c>
      <c r="Y15" s="25">
        <f t="shared" si="6"/>
        <v>12</v>
      </c>
      <c r="Z15" s="25">
        <f>LARGE($E15:$Q15,6)</f>
        <v>4.5</v>
      </c>
      <c r="AA15" s="25">
        <v>0</v>
      </c>
      <c r="AB15" s="25">
        <v>0</v>
      </c>
      <c r="AC15" s="25">
        <v>0</v>
      </c>
      <c r="AD15" s="25">
        <v>0</v>
      </c>
      <c r="AE15" s="4">
        <f t="shared" si="12"/>
        <v>86.5</v>
      </c>
      <c r="AF15"/>
      <c r="AH15" s="63" t="s">
        <v>132</v>
      </c>
      <c r="AI15" s="37">
        <v>2.6</v>
      </c>
    </row>
    <row r="16" spans="2:35" x14ac:dyDescent="0.25">
      <c r="B16" s="2">
        <v>14</v>
      </c>
      <c r="C16" t="s">
        <v>54</v>
      </c>
      <c r="D16" s="41" t="s">
        <v>19</v>
      </c>
      <c r="E16">
        <v>14.5</v>
      </c>
      <c r="F16">
        <v>29.5</v>
      </c>
      <c r="G16">
        <v>16</v>
      </c>
      <c r="H16">
        <v>14.5</v>
      </c>
      <c r="I16"/>
      <c r="J16"/>
      <c r="K16"/>
      <c r="L16"/>
      <c r="M16"/>
      <c r="N16"/>
      <c r="O16"/>
      <c r="P16"/>
      <c r="Q16"/>
      <c r="S16" s="38">
        <f t="shared" si="0"/>
        <v>74.5</v>
      </c>
      <c r="T16" s="38">
        <f t="shared" si="1"/>
        <v>-237</v>
      </c>
      <c r="U16" s="25">
        <f t="shared" si="2"/>
        <v>29.5</v>
      </c>
      <c r="V16" s="25">
        <f t="shared" si="3"/>
        <v>16</v>
      </c>
      <c r="W16" s="25">
        <f t="shared" si="4"/>
        <v>14.5</v>
      </c>
      <c r="X16" s="25">
        <f t="shared" si="5"/>
        <v>14.5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4">
        <f t="shared" si="12"/>
        <v>74.5</v>
      </c>
      <c r="AH16" s="63" t="s">
        <v>4</v>
      </c>
      <c r="AI16" s="37">
        <f>SUM(AI3:AI15)</f>
        <v>34.1</v>
      </c>
    </row>
    <row r="17" spans="2:35" x14ac:dyDescent="0.25">
      <c r="B17" s="2">
        <v>15</v>
      </c>
      <c r="C17" t="s">
        <v>147</v>
      </c>
      <c r="D17" s="41" t="s">
        <v>23</v>
      </c>
      <c r="E17">
        <v>3</v>
      </c>
      <c r="F17">
        <v>16</v>
      </c>
      <c r="G17">
        <v>12</v>
      </c>
      <c r="H17">
        <v>10.5</v>
      </c>
      <c r="I17"/>
      <c r="J17">
        <v>2</v>
      </c>
      <c r="K17"/>
      <c r="L17">
        <v>4</v>
      </c>
      <c r="M17">
        <v>4</v>
      </c>
      <c r="N17">
        <v>4.5</v>
      </c>
      <c r="O17">
        <v>3.5</v>
      </c>
      <c r="P17"/>
      <c r="Q17">
        <v>14.5</v>
      </c>
      <c r="R17" s="10"/>
      <c r="S17" s="38">
        <f t="shared" si="0"/>
        <v>74</v>
      </c>
      <c r="T17" s="38">
        <f t="shared" si="1"/>
        <v>-237.5</v>
      </c>
      <c r="U17" s="25">
        <f t="shared" si="2"/>
        <v>16</v>
      </c>
      <c r="V17" s="25">
        <f t="shared" si="3"/>
        <v>14.5</v>
      </c>
      <c r="W17" s="25">
        <f t="shared" si="4"/>
        <v>12</v>
      </c>
      <c r="X17" s="25">
        <f t="shared" si="5"/>
        <v>10.5</v>
      </c>
      <c r="Y17" s="25">
        <f>LARGE($E17:$Q17,5)</f>
        <v>4.5</v>
      </c>
      <c r="Z17" s="25">
        <f>LARGE($E17:$Q17,6)</f>
        <v>4</v>
      </c>
      <c r="AA17" s="25">
        <f>LARGE($E17:$Q17,7)</f>
        <v>4</v>
      </c>
      <c r="AB17" s="25">
        <f>LARGE($E17:$Q17,8)</f>
        <v>3.5</v>
      </c>
      <c r="AC17" s="25">
        <f>LARGE($E17:$Q17,9)</f>
        <v>3</v>
      </c>
      <c r="AD17" s="25">
        <f>LARGE($E17:$Q17,10)</f>
        <v>2</v>
      </c>
      <c r="AE17" s="4">
        <f t="shared" si="12"/>
        <v>74</v>
      </c>
      <c r="AH17" s="63"/>
      <c r="AI17" s="37"/>
    </row>
    <row r="18" spans="2:35" x14ac:dyDescent="0.25">
      <c r="B18" s="2">
        <v>16</v>
      </c>
      <c r="C18" t="s">
        <v>73</v>
      </c>
      <c r="D18" s="41" t="s">
        <v>2</v>
      </c>
      <c r="E18">
        <v>7.5</v>
      </c>
      <c r="F18">
        <v>11.5</v>
      </c>
      <c r="G18">
        <v>4</v>
      </c>
      <c r="H18"/>
      <c r="I18"/>
      <c r="J18">
        <v>3.5</v>
      </c>
      <c r="K18"/>
      <c r="L18">
        <v>6</v>
      </c>
      <c r="M18"/>
      <c r="N18"/>
      <c r="O18"/>
      <c r="P18"/>
      <c r="Q18">
        <v>32</v>
      </c>
      <c r="R18" s="10"/>
      <c r="S18" s="38">
        <f t="shared" si="0"/>
        <v>64.5</v>
      </c>
      <c r="T18" s="38">
        <f t="shared" si="1"/>
        <v>-247</v>
      </c>
      <c r="U18" s="25">
        <f t="shared" si="2"/>
        <v>32</v>
      </c>
      <c r="V18" s="25">
        <f t="shared" si="3"/>
        <v>11.5</v>
      </c>
      <c r="W18" s="25">
        <f t="shared" si="4"/>
        <v>7.5</v>
      </c>
      <c r="X18" s="25">
        <f t="shared" si="5"/>
        <v>6</v>
      </c>
      <c r="Y18" s="25">
        <f>LARGE($E18:$Q18,5)</f>
        <v>4</v>
      </c>
      <c r="Z18" s="25">
        <f>LARGE($E18:$Q18,6)</f>
        <v>3.5</v>
      </c>
      <c r="AA18" s="25">
        <v>0</v>
      </c>
      <c r="AB18" s="25">
        <v>0</v>
      </c>
      <c r="AC18" s="25">
        <v>0</v>
      </c>
      <c r="AD18" s="25">
        <v>0</v>
      </c>
      <c r="AE18" s="4">
        <f t="shared" si="12"/>
        <v>64.5</v>
      </c>
      <c r="AH18" s="65" t="s">
        <v>211</v>
      </c>
      <c r="AI18" s="42">
        <f>0.5*AI16</f>
        <v>17.05</v>
      </c>
    </row>
    <row r="19" spans="2:35" x14ac:dyDescent="0.25">
      <c r="B19" s="2">
        <v>17</v>
      </c>
      <c r="C19" t="s">
        <v>382</v>
      </c>
      <c r="D19" s="41" t="s">
        <v>383</v>
      </c>
      <c r="J19">
        <v>24</v>
      </c>
      <c r="K19">
        <v>3.5</v>
      </c>
      <c r="L19"/>
      <c r="M19"/>
      <c r="N19"/>
      <c r="O19"/>
      <c r="P19"/>
      <c r="Q19"/>
      <c r="S19" s="38">
        <f t="shared" si="0"/>
        <v>27.5</v>
      </c>
      <c r="T19" s="38">
        <f t="shared" si="1"/>
        <v>-284</v>
      </c>
      <c r="U19" s="25">
        <f t="shared" si="2"/>
        <v>24</v>
      </c>
      <c r="V19" s="25">
        <f t="shared" si="3"/>
        <v>3.5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4">
        <f t="shared" si="12"/>
        <v>27.5</v>
      </c>
      <c r="AH19" s="66" t="s">
        <v>212</v>
      </c>
      <c r="AI19" s="43">
        <f>0.3*AI16</f>
        <v>10.23</v>
      </c>
    </row>
    <row r="20" spans="2:35" x14ac:dyDescent="0.25">
      <c r="B20" s="2">
        <v>18</v>
      </c>
      <c r="C20" t="s">
        <v>70</v>
      </c>
      <c r="D20" s="41" t="s">
        <v>21</v>
      </c>
      <c r="H20">
        <v>14.5</v>
      </c>
      <c r="I20"/>
      <c r="J20"/>
      <c r="K20"/>
      <c r="L20"/>
      <c r="M20"/>
      <c r="N20"/>
      <c r="O20"/>
      <c r="P20"/>
      <c r="Q20"/>
      <c r="S20" s="38">
        <f t="shared" si="0"/>
        <v>14.5</v>
      </c>
      <c r="T20" s="38">
        <f t="shared" si="1"/>
        <v>-297</v>
      </c>
      <c r="U20" s="25">
        <f t="shared" si="2"/>
        <v>14.5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4">
        <f t="shared" si="12"/>
        <v>14.5</v>
      </c>
      <c r="AH20" s="67" t="s">
        <v>213</v>
      </c>
      <c r="AI20" s="44">
        <f>0.2*AI16</f>
        <v>6.82</v>
      </c>
    </row>
    <row r="21" spans="2:35" x14ac:dyDescent="0.25">
      <c r="B21" s="2"/>
      <c r="C21"/>
      <c r="D21" s="41"/>
      <c r="E21"/>
      <c r="F21"/>
      <c r="G21"/>
      <c r="H21"/>
      <c r="I21"/>
      <c r="J21"/>
      <c r="K21"/>
      <c r="L21"/>
      <c r="M21"/>
      <c r="N21"/>
      <c r="O21"/>
      <c r="P21"/>
      <c r="Q21"/>
      <c r="S21" s="38"/>
      <c r="T21" s="71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4"/>
      <c r="AF21"/>
    </row>
    <row r="22" spans="2:35" x14ac:dyDescent="0.25">
      <c r="B22" s="2"/>
      <c r="C22"/>
      <c r="D22" s="41"/>
      <c r="I22"/>
      <c r="J22"/>
      <c r="K22"/>
      <c r="L22"/>
      <c r="M22"/>
      <c r="N22"/>
      <c r="O22"/>
      <c r="P22"/>
      <c r="Q22"/>
      <c r="S22" s="38"/>
      <c r="T22" s="71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4"/>
      <c r="AF22"/>
    </row>
    <row r="23" spans="2:35" x14ac:dyDescent="0.25">
      <c r="B23" s="2"/>
      <c r="C23"/>
      <c r="D23" s="41"/>
      <c r="F23"/>
      <c r="G23"/>
      <c r="H23"/>
      <c r="I23"/>
      <c r="J23"/>
      <c r="K23"/>
      <c r="L23"/>
      <c r="M23"/>
      <c r="N23"/>
      <c r="O23"/>
      <c r="P23"/>
      <c r="Q23"/>
      <c r="S23" s="38"/>
      <c r="T23" s="71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4"/>
    </row>
    <row r="24" spans="2:35" x14ac:dyDescent="0.25">
      <c r="B24" s="2"/>
      <c r="C24" s="12"/>
      <c r="D24" s="41"/>
      <c r="E24"/>
      <c r="F24"/>
      <c r="G24"/>
      <c r="H24"/>
      <c r="I24"/>
      <c r="J24"/>
      <c r="K24"/>
      <c r="L24"/>
      <c r="M24"/>
      <c r="N24"/>
      <c r="O24"/>
      <c r="P24"/>
      <c r="Q24"/>
      <c r="R24" s="10"/>
      <c r="S24" s="38"/>
      <c r="T24" s="71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4"/>
    </row>
  </sheetData>
  <sortState ref="B3:AF23">
    <sortCondition descending="1" ref="S3:S23"/>
  </sortState>
  <phoneticPr fontId="1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M387"/>
  <sheetViews>
    <sheetView showGridLines="0" zoomScale="90" zoomScaleNormal="90" workbookViewId="0">
      <pane ySplit="3" topLeftCell="A4" activePane="bottomLeft" state="frozen"/>
      <selection pane="bottomLeft"/>
    </sheetView>
  </sheetViews>
  <sheetFormatPr defaultRowHeight="15" x14ac:dyDescent="0.25"/>
  <cols>
    <col min="1" max="1" width="10.85546875" style="12" customWidth="1"/>
    <col min="2" max="2" width="18.5703125" style="41" bestFit="1" customWidth="1"/>
    <col min="3" max="3" width="31.42578125" style="12" customWidth="1"/>
    <col min="4" max="4" width="7.28515625" style="14" hidden="1" customWidth="1"/>
    <col min="5" max="5" width="10" style="14" hidden="1" customWidth="1"/>
    <col min="6" max="6" width="6" style="14" hidden="1" customWidth="1"/>
    <col min="7" max="7" width="7.28515625" style="14" hidden="1" customWidth="1"/>
    <col min="8" max="8" width="10" style="14" hidden="1" customWidth="1"/>
    <col min="9" max="9" width="6" style="14" hidden="1" customWidth="1"/>
    <col min="10" max="10" width="7.28515625" style="14" hidden="1" customWidth="1"/>
    <col min="11" max="11" width="11.140625" style="14" hidden="1" customWidth="1"/>
    <col min="12" max="12" width="6" style="14" hidden="1" customWidth="1"/>
    <col min="13" max="13" width="7.28515625" style="14" hidden="1" customWidth="1"/>
    <col min="14" max="14" width="12.140625" style="14" hidden="1" customWidth="1"/>
    <col min="15" max="15" width="6" style="14" hidden="1" customWidth="1"/>
    <col min="16" max="16" width="7.28515625" style="14" hidden="1" customWidth="1"/>
    <col min="17" max="17" width="12.140625" style="14" hidden="1" customWidth="1"/>
    <col min="18" max="21" width="6" style="14" hidden="1" customWidth="1"/>
    <col min="22" max="22" width="7.28515625" style="14" hidden="1" customWidth="1"/>
    <col min="23" max="27" width="6" style="14" hidden="1" customWidth="1"/>
    <col min="28" max="28" width="7.7109375" style="14" hidden="1" customWidth="1"/>
    <col min="29" max="48" width="6" style="14" hidden="1" customWidth="1"/>
    <col min="49" max="49" width="7.28515625" style="14" hidden="1" customWidth="1"/>
    <col min="50" max="51" width="6" style="14" hidden="1" customWidth="1"/>
    <col min="52" max="52" width="7.7109375" style="14" hidden="1" customWidth="1"/>
    <col min="53" max="87" width="6" style="14" hidden="1" customWidth="1"/>
    <col min="88" max="88" width="7.28515625" style="14" hidden="1" customWidth="1"/>
    <col min="89" max="204" width="6" style="14" hidden="1" customWidth="1"/>
    <col min="205" max="205" width="6.7109375" style="14" hidden="1" customWidth="1"/>
    <col min="206" max="206" width="5.5703125" style="14" hidden="1" customWidth="1"/>
    <col min="207" max="207" width="5.7109375" style="14" hidden="1" customWidth="1"/>
    <col min="208" max="243" width="6" style="14" hidden="1" customWidth="1"/>
    <col min="244" max="244" width="7.28515625" style="14" hidden="1" customWidth="1"/>
    <col min="245" max="282" width="6" style="14" hidden="1" customWidth="1"/>
    <col min="283" max="283" width="7.28515625" style="14" hidden="1" customWidth="1"/>
    <col min="284" max="321" width="6" style="14" hidden="1" customWidth="1"/>
    <col min="322" max="322" width="7.28515625" style="14" hidden="1" customWidth="1"/>
    <col min="323" max="360" width="6" style="14" hidden="1" customWidth="1"/>
    <col min="361" max="361" width="7.28515625" style="14" hidden="1" customWidth="1"/>
    <col min="362" max="381" width="6" style="14" hidden="1" customWidth="1"/>
    <col min="382" max="399" width="6" style="14" customWidth="1"/>
    <col min="400" max="400" width="13" style="13" customWidth="1"/>
    <col min="401" max="401" width="8.42578125" style="13" bestFit="1" customWidth="1"/>
    <col min="402" max="402" width="9.5703125" style="34" bestFit="1" customWidth="1"/>
    <col min="403" max="16384" width="9.140625" style="12"/>
  </cols>
  <sheetData>
    <row r="1" spans="1:402" ht="14.25" customHeight="1" x14ac:dyDescent="0.25">
      <c r="B1" s="24"/>
      <c r="D1" s="69" t="s">
        <v>132</v>
      </c>
      <c r="E1" s="70"/>
      <c r="F1" s="70"/>
      <c r="G1" s="69" t="s">
        <v>89</v>
      </c>
      <c r="H1" s="70"/>
      <c r="I1" s="70"/>
      <c r="J1" s="69" t="s">
        <v>90</v>
      </c>
      <c r="K1" s="70"/>
      <c r="L1" s="70"/>
      <c r="M1" s="69" t="s">
        <v>101</v>
      </c>
      <c r="N1" s="70"/>
      <c r="O1" s="70"/>
      <c r="P1" s="69" t="s">
        <v>108</v>
      </c>
      <c r="Q1" s="70"/>
      <c r="R1" s="70"/>
      <c r="S1" s="69" t="s">
        <v>115</v>
      </c>
      <c r="T1" s="70"/>
      <c r="U1" s="70"/>
      <c r="V1" s="69" t="s">
        <v>116</v>
      </c>
      <c r="W1" s="70"/>
      <c r="X1" s="70"/>
      <c r="Y1" s="69" t="s">
        <v>244</v>
      </c>
      <c r="Z1" s="70"/>
      <c r="AA1" s="70"/>
      <c r="AB1" s="69" t="s">
        <v>245</v>
      </c>
      <c r="AC1" s="70"/>
      <c r="AD1" s="70"/>
      <c r="AE1" s="69" t="s">
        <v>125</v>
      </c>
      <c r="AF1" s="70"/>
      <c r="AG1" s="70"/>
      <c r="AH1" s="69" t="s">
        <v>129</v>
      </c>
      <c r="AI1" s="70"/>
      <c r="AJ1" s="70"/>
      <c r="AK1" s="69" t="s">
        <v>128</v>
      </c>
      <c r="AL1" s="70"/>
      <c r="AM1" s="70"/>
      <c r="AN1" s="69" t="s">
        <v>131</v>
      </c>
      <c r="AO1" s="70"/>
      <c r="AP1" s="70"/>
      <c r="AQ1" s="69" t="s">
        <v>132</v>
      </c>
      <c r="AR1" s="70"/>
      <c r="AS1" s="70"/>
      <c r="AT1" s="69" t="s">
        <v>251</v>
      </c>
      <c r="AU1" s="70"/>
      <c r="AV1" s="70"/>
      <c r="AW1" s="69" t="s">
        <v>89</v>
      </c>
      <c r="AX1" s="70"/>
      <c r="AY1" s="70"/>
      <c r="AZ1" s="69" t="s">
        <v>90</v>
      </c>
      <c r="BA1" s="70"/>
      <c r="BB1" s="70"/>
      <c r="BC1" s="69" t="s">
        <v>101</v>
      </c>
      <c r="BD1" s="70"/>
      <c r="BE1" s="70"/>
      <c r="BF1" s="69" t="s">
        <v>108</v>
      </c>
      <c r="BG1" s="70"/>
      <c r="BH1" s="70"/>
      <c r="BI1" s="69" t="s">
        <v>115</v>
      </c>
      <c r="BJ1" s="70"/>
      <c r="BK1" s="70"/>
      <c r="BL1" s="69" t="s">
        <v>116</v>
      </c>
      <c r="BM1" s="70"/>
      <c r="BN1" s="70"/>
      <c r="BO1" s="69" t="s">
        <v>244</v>
      </c>
      <c r="BP1" s="70"/>
      <c r="BQ1" s="70"/>
      <c r="BR1" s="69" t="s">
        <v>245</v>
      </c>
      <c r="BS1" s="70"/>
      <c r="BT1" s="70"/>
      <c r="BU1" s="69" t="s">
        <v>125</v>
      </c>
      <c r="BV1" s="70"/>
      <c r="BW1" s="70"/>
      <c r="BX1" s="69" t="s">
        <v>129</v>
      </c>
      <c r="BY1" s="70"/>
      <c r="BZ1" s="70"/>
      <c r="CA1" s="69" t="s">
        <v>128</v>
      </c>
      <c r="CB1" s="70"/>
      <c r="CC1" s="70"/>
      <c r="CD1" s="69" t="s">
        <v>131</v>
      </c>
      <c r="CE1" s="70"/>
      <c r="CF1" s="70"/>
      <c r="CG1" s="69" t="s">
        <v>132</v>
      </c>
      <c r="CH1" s="70"/>
      <c r="CI1" s="70"/>
      <c r="CJ1" s="69" t="s">
        <v>89</v>
      </c>
      <c r="CK1" s="70"/>
      <c r="CL1" s="70"/>
      <c r="CM1" s="69" t="s">
        <v>90</v>
      </c>
      <c r="CN1" s="70"/>
      <c r="CO1" s="70"/>
      <c r="CP1" s="69" t="s">
        <v>101</v>
      </c>
      <c r="CQ1" s="70"/>
      <c r="CR1" s="70"/>
      <c r="CS1" s="69" t="s">
        <v>108</v>
      </c>
      <c r="CT1" s="70"/>
      <c r="CU1" s="70"/>
      <c r="CV1" s="69" t="s">
        <v>115</v>
      </c>
      <c r="CW1" s="70"/>
      <c r="CX1" s="70"/>
      <c r="CY1" s="69" t="s">
        <v>116</v>
      </c>
      <c r="CZ1" s="70"/>
      <c r="DA1" s="70"/>
      <c r="DB1" s="69" t="s">
        <v>244</v>
      </c>
      <c r="DC1" s="70"/>
      <c r="DD1" s="70"/>
      <c r="DE1" s="69" t="s">
        <v>245</v>
      </c>
      <c r="DF1" s="70"/>
      <c r="DG1" s="70"/>
      <c r="DH1" s="69" t="s">
        <v>125</v>
      </c>
      <c r="DI1" s="70"/>
      <c r="DJ1" s="70"/>
      <c r="DK1" s="69" t="s">
        <v>129</v>
      </c>
      <c r="DL1" s="70"/>
      <c r="DM1" s="70"/>
      <c r="DN1" s="69" t="s">
        <v>128</v>
      </c>
      <c r="DO1" s="70"/>
      <c r="DP1" s="70"/>
      <c r="DQ1" s="69" t="s">
        <v>131</v>
      </c>
      <c r="DR1" s="70"/>
      <c r="DS1" s="70"/>
      <c r="DT1" s="69" t="s">
        <v>132</v>
      </c>
      <c r="DU1" s="70"/>
      <c r="DV1" s="70"/>
      <c r="DW1" s="69" t="s">
        <v>89</v>
      </c>
      <c r="DX1" s="70"/>
      <c r="DY1" s="70"/>
      <c r="DZ1" s="69" t="s">
        <v>90</v>
      </c>
      <c r="EA1" s="70"/>
      <c r="EB1" s="70"/>
      <c r="EC1" s="69" t="s">
        <v>101</v>
      </c>
      <c r="ED1" s="70"/>
      <c r="EE1" s="70"/>
      <c r="EF1" s="69" t="s">
        <v>108</v>
      </c>
      <c r="EG1" s="70"/>
      <c r="EH1" s="70"/>
      <c r="EI1" s="69" t="s">
        <v>115</v>
      </c>
      <c r="EJ1" s="70"/>
      <c r="EK1" s="70"/>
      <c r="EL1" s="69" t="s">
        <v>116</v>
      </c>
      <c r="EM1" s="70"/>
      <c r="EN1" s="70"/>
      <c r="EO1" s="69" t="s">
        <v>244</v>
      </c>
      <c r="EP1" s="70"/>
      <c r="EQ1" s="70"/>
      <c r="ER1" s="69" t="s">
        <v>245</v>
      </c>
      <c r="ES1" s="70"/>
      <c r="ET1" s="70"/>
      <c r="EU1" s="69" t="s">
        <v>125</v>
      </c>
      <c r="EV1" s="70"/>
      <c r="EW1" s="70"/>
      <c r="EX1" s="69" t="s">
        <v>129</v>
      </c>
      <c r="EY1" s="70"/>
      <c r="EZ1" s="70"/>
      <c r="FA1" s="69" t="s">
        <v>128</v>
      </c>
      <c r="FB1" s="70"/>
      <c r="FC1" s="70"/>
      <c r="FD1" s="69" t="s">
        <v>131</v>
      </c>
      <c r="FE1" s="70"/>
      <c r="FF1" s="70"/>
      <c r="FG1" s="69" t="s">
        <v>132</v>
      </c>
      <c r="FH1" s="70"/>
      <c r="FI1" s="70"/>
      <c r="FJ1" s="69" t="s">
        <v>89</v>
      </c>
      <c r="FK1" s="70"/>
      <c r="FL1" s="70"/>
      <c r="FM1" s="69" t="s">
        <v>90</v>
      </c>
      <c r="FN1" s="70"/>
      <c r="FO1" s="70"/>
      <c r="FP1" s="69" t="s">
        <v>101</v>
      </c>
      <c r="FQ1" s="70"/>
      <c r="FR1" s="70"/>
      <c r="FS1" s="69" t="s">
        <v>108</v>
      </c>
      <c r="FT1" s="70"/>
      <c r="FU1" s="70"/>
      <c r="FV1" s="69" t="s">
        <v>115</v>
      </c>
      <c r="FW1" s="70"/>
      <c r="FX1" s="70"/>
      <c r="FY1" s="69" t="s">
        <v>116</v>
      </c>
      <c r="FZ1" s="70"/>
      <c r="GA1" s="70"/>
      <c r="GB1" s="69" t="s">
        <v>244</v>
      </c>
      <c r="GC1" s="70"/>
      <c r="GD1" s="70"/>
      <c r="GE1" s="69" t="s">
        <v>245</v>
      </c>
      <c r="GF1" s="70"/>
      <c r="GG1" s="70"/>
      <c r="GH1" s="69" t="s">
        <v>125</v>
      </c>
      <c r="GI1" s="70"/>
      <c r="GJ1" s="70"/>
      <c r="GK1" s="69" t="s">
        <v>129</v>
      </c>
      <c r="GL1" s="70"/>
      <c r="GM1" s="70"/>
      <c r="GN1" s="69" t="s">
        <v>128</v>
      </c>
      <c r="GO1" s="70"/>
      <c r="GP1" s="70"/>
      <c r="GQ1" s="69" t="s">
        <v>131</v>
      </c>
      <c r="GR1" s="70"/>
      <c r="GS1" s="70"/>
      <c r="GT1" s="69" t="s">
        <v>132</v>
      </c>
      <c r="GU1" s="70"/>
      <c r="GV1" s="70"/>
      <c r="GW1" s="69" t="s">
        <v>89</v>
      </c>
      <c r="GX1" s="70"/>
      <c r="GY1" s="70"/>
      <c r="GZ1" s="69" t="s">
        <v>90</v>
      </c>
      <c r="HA1" s="70"/>
      <c r="HB1" s="70"/>
      <c r="HC1" s="69" t="s">
        <v>101</v>
      </c>
      <c r="HD1" s="70"/>
      <c r="HE1" s="70"/>
      <c r="HF1" s="69" t="s">
        <v>108</v>
      </c>
      <c r="HG1" s="70"/>
      <c r="HH1" s="70"/>
      <c r="HI1" s="69" t="s">
        <v>115</v>
      </c>
      <c r="HJ1" s="70"/>
      <c r="HK1" s="70"/>
      <c r="HL1" s="69" t="s">
        <v>116</v>
      </c>
      <c r="HM1" s="70"/>
      <c r="HN1" s="70"/>
      <c r="HO1" s="69" t="s">
        <v>244</v>
      </c>
      <c r="HP1" s="70"/>
      <c r="HQ1" s="70"/>
      <c r="HR1" s="69" t="s">
        <v>245</v>
      </c>
      <c r="HS1" s="70"/>
      <c r="HT1" s="70"/>
      <c r="HU1" s="69" t="s">
        <v>125</v>
      </c>
      <c r="HV1" s="70"/>
      <c r="HW1" s="70"/>
      <c r="HX1" s="69" t="s">
        <v>129</v>
      </c>
      <c r="HY1" s="70"/>
      <c r="HZ1" s="70"/>
      <c r="IA1" s="69" t="s">
        <v>128</v>
      </c>
      <c r="IB1" s="70"/>
      <c r="IC1" s="70"/>
      <c r="ID1" s="69" t="s">
        <v>131</v>
      </c>
      <c r="IE1" s="70"/>
      <c r="IF1" s="70"/>
      <c r="IG1" s="69" t="s">
        <v>132</v>
      </c>
      <c r="IH1" s="70"/>
      <c r="II1" s="70"/>
      <c r="IJ1" s="69" t="s">
        <v>89</v>
      </c>
      <c r="IK1" s="70"/>
      <c r="IL1" s="70"/>
      <c r="IM1" s="69" t="s">
        <v>90</v>
      </c>
      <c r="IN1" s="70"/>
      <c r="IO1" s="70"/>
      <c r="IP1" s="69" t="s">
        <v>101</v>
      </c>
      <c r="IQ1" s="70"/>
      <c r="IR1" s="70"/>
      <c r="IS1" s="69" t="s">
        <v>108</v>
      </c>
      <c r="IT1" s="70"/>
      <c r="IU1" s="70"/>
      <c r="IV1" s="69" t="s">
        <v>115</v>
      </c>
      <c r="IW1" s="70"/>
      <c r="IX1" s="70"/>
      <c r="IY1" s="69" t="s">
        <v>116</v>
      </c>
      <c r="IZ1" s="70"/>
      <c r="JA1" s="70"/>
      <c r="JB1" s="69" t="s">
        <v>244</v>
      </c>
      <c r="JC1" s="70"/>
      <c r="JD1" s="70"/>
      <c r="JE1" s="69" t="s">
        <v>245</v>
      </c>
      <c r="JF1" s="70"/>
      <c r="JG1" s="70"/>
      <c r="JH1" s="69" t="s">
        <v>125</v>
      </c>
      <c r="JI1" s="70"/>
      <c r="JJ1" s="70"/>
      <c r="JK1" s="69" t="s">
        <v>129</v>
      </c>
      <c r="JL1" s="70"/>
      <c r="JM1" s="70"/>
      <c r="JN1" s="69" t="s">
        <v>128</v>
      </c>
      <c r="JO1" s="70"/>
      <c r="JP1" s="70"/>
      <c r="JQ1" s="69" t="s">
        <v>131</v>
      </c>
      <c r="JR1" s="70"/>
      <c r="JS1" s="70"/>
      <c r="JT1" s="69" t="s">
        <v>132</v>
      </c>
      <c r="JU1" s="70"/>
      <c r="JV1" s="70"/>
      <c r="JW1" s="69" t="s">
        <v>89</v>
      </c>
      <c r="JX1" s="70"/>
      <c r="JY1" s="70"/>
      <c r="JZ1" s="69" t="s">
        <v>90</v>
      </c>
      <c r="KA1" s="70"/>
      <c r="KB1" s="70"/>
      <c r="KC1" s="69" t="s">
        <v>101</v>
      </c>
      <c r="KD1" s="70"/>
      <c r="KE1" s="70"/>
      <c r="KF1" s="69" t="s">
        <v>108</v>
      </c>
      <c r="KG1" s="70"/>
      <c r="KH1" s="70"/>
      <c r="KI1" s="69" t="s">
        <v>115</v>
      </c>
      <c r="KJ1" s="70"/>
      <c r="KK1" s="70"/>
      <c r="KL1" s="69" t="s">
        <v>116</v>
      </c>
      <c r="KM1" s="70"/>
      <c r="KN1" s="70"/>
      <c r="KO1" s="69" t="s">
        <v>244</v>
      </c>
      <c r="KP1" s="70"/>
      <c r="KQ1" s="70"/>
      <c r="KR1" s="69" t="s">
        <v>245</v>
      </c>
      <c r="KS1" s="70"/>
      <c r="KT1" s="70"/>
      <c r="KU1" s="69" t="s">
        <v>125</v>
      </c>
      <c r="KV1" s="70"/>
      <c r="KW1" s="70"/>
      <c r="KX1" s="69" t="s">
        <v>129</v>
      </c>
      <c r="KY1" s="70"/>
      <c r="KZ1" s="70"/>
      <c r="LA1" s="69" t="s">
        <v>128</v>
      </c>
      <c r="LB1" s="70"/>
      <c r="LC1" s="70"/>
      <c r="LD1" s="69" t="s">
        <v>131</v>
      </c>
      <c r="LE1" s="70"/>
      <c r="LF1" s="70"/>
      <c r="LG1" s="69" t="s">
        <v>132</v>
      </c>
      <c r="LH1" s="70"/>
      <c r="LI1" s="70"/>
      <c r="LJ1" s="69" t="s">
        <v>89</v>
      </c>
      <c r="LK1" s="70"/>
      <c r="LL1" s="70"/>
      <c r="LM1" s="69" t="s">
        <v>90</v>
      </c>
      <c r="LN1" s="70"/>
      <c r="LO1" s="70"/>
      <c r="LP1" s="69" t="s">
        <v>101</v>
      </c>
      <c r="LQ1" s="70"/>
      <c r="LR1" s="70"/>
      <c r="LS1" s="69" t="s">
        <v>108</v>
      </c>
      <c r="LT1" s="70"/>
      <c r="LU1" s="70"/>
      <c r="LV1" s="69" t="s">
        <v>115</v>
      </c>
      <c r="LW1" s="70"/>
      <c r="LX1" s="70"/>
      <c r="LY1" s="69" t="s">
        <v>116</v>
      </c>
      <c r="LZ1" s="70"/>
      <c r="MA1" s="70"/>
      <c r="MB1" s="69" t="s">
        <v>244</v>
      </c>
      <c r="MC1" s="70"/>
      <c r="MD1" s="70"/>
      <c r="ME1" s="69" t="s">
        <v>245</v>
      </c>
      <c r="MF1" s="70"/>
      <c r="MG1" s="70"/>
      <c r="MH1" s="69" t="s">
        <v>125</v>
      </c>
      <c r="MI1" s="70"/>
      <c r="MJ1" s="70"/>
      <c r="MK1" s="69" t="s">
        <v>129</v>
      </c>
      <c r="ML1" s="70"/>
      <c r="MM1" s="70"/>
      <c r="MN1" s="69" t="s">
        <v>128</v>
      </c>
      <c r="MO1" s="70"/>
      <c r="MP1" s="70"/>
      <c r="MQ1" s="69" t="s">
        <v>131</v>
      </c>
      <c r="MR1" s="70"/>
      <c r="MS1" s="70"/>
      <c r="MT1" s="69" t="s">
        <v>132</v>
      </c>
      <c r="MU1" s="70"/>
      <c r="MV1" s="70"/>
      <c r="MW1" s="69" t="s">
        <v>89</v>
      </c>
      <c r="MX1" s="70"/>
      <c r="MY1" s="70"/>
      <c r="MZ1" s="69" t="s">
        <v>90</v>
      </c>
      <c r="NA1" s="70"/>
      <c r="NB1" s="70"/>
      <c r="NC1" s="69" t="s">
        <v>101</v>
      </c>
      <c r="ND1" s="70"/>
      <c r="NE1" s="70"/>
      <c r="NF1" s="69" t="s">
        <v>108</v>
      </c>
      <c r="NG1" s="70"/>
      <c r="NH1" s="70"/>
      <c r="NI1" s="69" t="s">
        <v>115</v>
      </c>
      <c r="NJ1" s="70"/>
      <c r="NK1" s="70"/>
      <c r="NL1" s="69" t="s">
        <v>116</v>
      </c>
      <c r="NM1" s="70"/>
      <c r="NN1" s="70"/>
      <c r="NO1" s="69" t="s">
        <v>244</v>
      </c>
      <c r="NP1" s="70"/>
      <c r="NQ1" s="70"/>
      <c r="NR1" s="69" t="s">
        <v>245</v>
      </c>
      <c r="NS1" s="70"/>
      <c r="NT1" s="70"/>
      <c r="NU1" s="69" t="s">
        <v>125</v>
      </c>
      <c r="NV1" s="70"/>
      <c r="NW1" s="70"/>
      <c r="NX1" s="69" t="s">
        <v>129</v>
      </c>
      <c r="NY1" s="70"/>
      <c r="NZ1" s="70"/>
      <c r="OA1" s="69" t="s">
        <v>128</v>
      </c>
      <c r="OB1" s="70"/>
      <c r="OC1" s="70"/>
      <c r="OD1" s="69" t="s">
        <v>131</v>
      </c>
      <c r="OE1" s="70"/>
      <c r="OF1" s="70"/>
      <c r="OG1" s="69" t="s">
        <v>132</v>
      </c>
      <c r="OH1" s="70"/>
      <c r="OI1" s="70"/>
      <c r="OJ1" s="26"/>
      <c r="OK1" s="26"/>
    </row>
    <row r="2" spans="1:402" ht="11.25" customHeight="1" x14ac:dyDescent="0.25">
      <c r="B2" s="24"/>
      <c r="D2" s="23"/>
      <c r="E2" s="68" t="s">
        <v>210</v>
      </c>
      <c r="F2" s="22"/>
      <c r="G2" s="23"/>
      <c r="H2" s="68" t="s">
        <v>224</v>
      </c>
      <c r="I2" s="22"/>
      <c r="J2" s="23"/>
      <c r="K2" s="68" t="s">
        <v>225</v>
      </c>
      <c r="L2" s="22"/>
      <c r="M2" s="23"/>
      <c r="N2" s="68" t="s">
        <v>226</v>
      </c>
      <c r="O2" s="22"/>
      <c r="P2" s="23"/>
      <c r="Q2" s="68" t="s">
        <v>230</v>
      </c>
      <c r="R2" s="22"/>
      <c r="S2" s="23"/>
      <c r="T2" s="68" t="s">
        <v>240</v>
      </c>
      <c r="U2" s="22"/>
      <c r="V2" s="23"/>
      <c r="W2" s="68" t="s">
        <v>241</v>
      </c>
      <c r="X2" s="22"/>
      <c r="Y2" s="23"/>
      <c r="Z2" s="68" t="s">
        <v>243</v>
      </c>
      <c r="AA2" s="22"/>
      <c r="AB2" s="23"/>
      <c r="AC2" s="68" t="s">
        <v>247</v>
      </c>
      <c r="AD2" s="22"/>
      <c r="AE2" s="23"/>
      <c r="AF2" s="68" t="s">
        <v>246</v>
      </c>
      <c r="AG2" s="22"/>
      <c r="AH2" s="23"/>
      <c r="AI2" s="68" t="s">
        <v>250</v>
      </c>
      <c r="AJ2" s="22"/>
      <c r="AK2" s="23"/>
      <c r="AL2" s="68" t="s">
        <v>253</v>
      </c>
      <c r="AM2" s="22"/>
      <c r="AN2" s="23"/>
      <c r="AO2" s="68" t="s">
        <v>254</v>
      </c>
      <c r="AP2" s="22"/>
      <c r="AQ2" s="23"/>
      <c r="AR2" s="68" t="s">
        <v>255</v>
      </c>
      <c r="AS2" s="22"/>
      <c r="AT2" s="23"/>
      <c r="AU2" s="68" t="s">
        <v>256</v>
      </c>
      <c r="AV2" s="22"/>
      <c r="AW2" s="23"/>
      <c r="AX2" s="68" t="s">
        <v>261</v>
      </c>
      <c r="AY2" s="22"/>
      <c r="AZ2" s="23"/>
      <c r="BA2" s="68" t="s">
        <v>262</v>
      </c>
      <c r="BB2" s="22"/>
      <c r="BC2" s="23"/>
      <c r="BD2" s="68" t="s">
        <v>263</v>
      </c>
      <c r="BE2" s="22"/>
      <c r="BF2" s="23"/>
      <c r="BG2" s="68" t="s">
        <v>264</v>
      </c>
      <c r="BH2" s="22"/>
      <c r="BI2" s="23"/>
      <c r="BJ2" s="68" t="s">
        <v>265</v>
      </c>
      <c r="BK2" s="22"/>
      <c r="BL2" s="23"/>
      <c r="BM2" s="68" t="s">
        <v>266</v>
      </c>
      <c r="BN2" s="22"/>
      <c r="BO2" s="23"/>
      <c r="BP2" s="68" t="s">
        <v>267</v>
      </c>
      <c r="BQ2" s="22"/>
      <c r="BR2" s="23"/>
      <c r="BS2" s="68" t="s">
        <v>268</v>
      </c>
      <c r="BT2" s="22"/>
      <c r="BU2" s="23"/>
      <c r="BV2" s="68" t="s">
        <v>269</v>
      </c>
      <c r="BW2" s="22"/>
      <c r="BX2" s="23"/>
      <c r="BY2" s="68" t="s">
        <v>270</v>
      </c>
      <c r="BZ2" s="22"/>
      <c r="CA2" s="23"/>
      <c r="CB2" s="68" t="s">
        <v>271</v>
      </c>
      <c r="CC2" s="22"/>
      <c r="CD2" s="23"/>
      <c r="CE2" s="68" t="s">
        <v>272</v>
      </c>
      <c r="CF2" s="22"/>
      <c r="CG2" s="23"/>
      <c r="CH2" s="68" t="s">
        <v>273</v>
      </c>
      <c r="CI2" s="22"/>
      <c r="CJ2" s="23"/>
      <c r="CK2" s="68" t="s">
        <v>274</v>
      </c>
      <c r="CL2" s="22"/>
      <c r="CM2" s="23"/>
      <c r="CN2" s="68" t="s">
        <v>278</v>
      </c>
      <c r="CO2" s="22"/>
      <c r="CP2" s="23"/>
      <c r="CQ2" s="68" t="s">
        <v>279</v>
      </c>
      <c r="CR2" s="22"/>
      <c r="CS2" s="23"/>
      <c r="CT2" s="68" t="s">
        <v>280</v>
      </c>
      <c r="CU2" s="22"/>
      <c r="CV2" s="23"/>
      <c r="CW2" s="68" t="s">
        <v>281</v>
      </c>
      <c r="CX2" s="22"/>
      <c r="CY2" s="23"/>
      <c r="CZ2" s="68" t="s">
        <v>282</v>
      </c>
      <c r="DA2" s="22"/>
      <c r="DB2" s="23"/>
      <c r="DC2" s="68" t="s">
        <v>286</v>
      </c>
      <c r="DD2" s="22"/>
      <c r="DE2" s="23"/>
      <c r="DF2" s="68" t="s">
        <v>287</v>
      </c>
      <c r="DG2" s="22"/>
      <c r="DH2" s="23"/>
      <c r="DI2" s="68" t="s">
        <v>288</v>
      </c>
      <c r="DJ2" s="22"/>
      <c r="DK2" s="23"/>
      <c r="DL2" s="68" t="s">
        <v>289</v>
      </c>
      <c r="DM2" s="22"/>
      <c r="DN2" s="23"/>
      <c r="DO2" s="68" t="s">
        <v>290</v>
      </c>
      <c r="DP2" s="22"/>
      <c r="DQ2" s="23"/>
      <c r="DR2" s="68" t="s">
        <v>291</v>
      </c>
      <c r="DS2" s="22"/>
      <c r="DT2" s="23"/>
      <c r="DU2" s="68" t="s">
        <v>292</v>
      </c>
      <c r="DV2" s="22"/>
      <c r="DW2" s="23"/>
      <c r="DX2" s="68" t="s">
        <v>293</v>
      </c>
      <c r="DY2" s="22"/>
      <c r="DZ2" s="23"/>
      <c r="EA2" s="68" t="s">
        <v>294</v>
      </c>
      <c r="EB2" s="22"/>
      <c r="EC2" s="23"/>
      <c r="ED2" s="68" t="s">
        <v>295</v>
      </c>
      <c r="EE2" s="22"/>
      <c r="EF2" s="23"/>
      <c r="EG2" s="68" t="s">
        <v>296</v>
      </c>
      <c r="EH2" s="22"/>
      <c r="EI2" s="23"/>
      <c r="EJ2" s="68" t="s">
        <v>297</v>
      </c>
      <c r="EK2" s="22"/>
      <c r="EL2" s="23"/>
      <c r="EM2" s="68" t="s">
        <v>298</v>
      </c>
      <c r="EN2" s="22"/>
      <c r="EO2" s="23"/>
      <c r="EP2" s="68" t="s">
        <v>299</v>
      </c>
      <c r="EQ2" s="22"/>
      <c r="ER2" s="23"/>
      <c r="ES2" s="68" t="s">
        <v>303</v>
      </c>
      <c r="ET2" s="22"/>
      <c r="EU2" s="23"/>
      <c r="EV2" s="68" t="s">
        <v>304</v>
      </c>
      <c r="EW2" s="22"/>
      <c r="EX2" s="23"/>
      <c r="EY2" s="68" t="s">
        <v>305</v>
      </c>
      <c r="EZ2" s="22"/>
      <c r="FA2" s="23"/>
      <c r="FB2" s="68" t="s">
        <v>306</v>
      </c>
      <c r="FC2" s="22"/>
      <c r="FD2" s="23"/>
      <c r="FE2" s="68" t="s">
        <v>307</v>
      </c>
      <c r="FF2" s="22"/>
      <c r="FG2" s="23"/>
      <c r="FH2" s="68" t="s">
        <v>308</v>
      </c>
      <c r="FI2" s="22"/>
      <c r="FJ2" s="23"/>
      <c r="FK2" s="68" t="s">
        <v>309</v>
      </c>
      <c r="FL2" s="22"/>
      <c r="FM2" s="23"/>
      <c r="FN2" s="68" t="s">
        <v>310</v>
      </c>
      <c r="FO2" s="22"/>
      <c r="FP2" s="23"/>
      <c r="FQ2" s="68" t="s">
        <v>311</v>
      </c>
      <c r="FR2" s="22"/>
      <c r="FS2" s="23"/>
      <c r="FT2" s="68" t="s">
        <v>312</v>
      </c>
      <c r="FU2" s="22"/>
      <c r="FV2" s="23"/>
      <c r="FW2" s="68" t="s">
        <v>313</v>
      </c>
      <c r="FX2" s="22"/>
      <c r="FY2" s="23"/>
      <c r="FZ2" s="68" t="s">
        <v>314</v>
      </c>
      <c r="GA2" s="22"/>
      <c r="GB2" s="23"/>
      <c r="GC2" s="68" t="s">
        <v>315</v>
      </c>
      <c r="GD2" s="22"/>
      <c r="GE2" s="23"/>
      <c r="GF2" s="68" t="s">
        <v>316</v>
      </c>
      <c r="GG2" s="22"/>
      <c r="GH2" s="23"/>
      <c r="GI2" s="68" t="s">
        <v>317</v>
      </c>
      <c r="GJ2" s="22"/>
      <c r="GK2" s="23"/>
      <c r="GL2" s="68" t="s">
        <v>318</v>
      </c>
      <c r="GM2" s="22"/>
      <c r="GN2" s="23"/>
      <c r="GO2" s="68" t="s">
        <v>319</v>
      </c>
      <c r="GP2" s="22"/>
      <c r="GQ2" s="23"/>
      <c r="GR2" s="68" t="s">
        <v>320</v>
      </c>
      <c r="GS2" s="22"/>
      <c r="GT2" s="23"/>
      <c r="GU2" s="68" t="s">
        <v>321</v>
      </c>
      <c r="GV2" s="22"/>
      <c r="GW2" s="23"/>
      <c r="GX2" s="68" t="s">
        <v>322</v>
      </c>
      <c r="GY2" s="22"/>
      <c r="GZ2" s="23"/>
      <c r="HA2" s="68" t="s">
        <v>323</v>
      </c>
      <c r="HB2" s="22"/>
      <c r="HC2" s="23"/>
      <c r="HD2" s="68" t="s">
        <v>324</v>
      </c>
      <c r="HE2" s="22"/>
      <c r="HF2" s="23"/>
      <c r="HG2" s="68" t="s">
        <v>325</v>
      </c>
      <c r="HH2" s="22"/>
      <c r="HI2" s="23"/>
      <c r="HJ2" s="68" t="s">
        <v>326</v>
      </c>
      <c r="HK2" s="22"/>
      <c r="HL2" s="23"/>
      <c r="HM2" s="68" t="s">
        <v>330</v>
      </c>
      <c r="HN2" s="22"/>
      <c r="HO2" s="23"/>
      <c r="HP2" s="68" t="s">
        <v>334</v>
      </c>
      <c r="HQ2" s="22"/>
      <c r="HR2" s="23"/>
      <c r="HS2" s="68" t="s">
        <v>335</v>
      </c>
      <c r="HT2" s="22"/>
      <c r="HU2" s="23"/>
      <c r="HV2" s="68" t="s">
        <v>336</v>
      </c>
      <c r="HW2" s="22"/>
      <c r="HX2" s="23"/>
      <c r="HY2" s="68" t="s">
        <v>338</v>
      </c>
      <c r="HZ2" s="22"/>
      <c r="IA2" s="23"/>
      <c r="IB2" s="68" t="s">
        <v>339</v>
      </c>
      <c r="IC2" s="22"/>
      <c r="ID2" s="23"/>
      <c r="IE2" s="68" t="s">
        <v>340</v>
      </c>
      <c r="IF2" s="22"/>
      <c r="IG2" s="23"/>
      <c r="IH2" s="68" t="s">
        <v>341</v>
      </c>
      <c r="II2" s="22"/>
      <c r="IJ2" s="23"/>
      <c r="IK2" s="68" t="s">
        <v>342</v>
      </c>
      <c r="IL2" s="22"/>
      <c r="IM2" s="23"/>
      <c r="IN2" s="68" t="s">
        <v>343</v>
      </c>
      <c r="IO2" s="22"/>
      <c r="IP2" s="23"/>
      <c r="IQ2" s="68" t="s">
        <v>346</v>
      </c>
      <c r="IR2" s="22"/>
      <c r="IS2" s="23"/>
      <c r="IT2" s="68" t="s">
        <v>348</v>
      </c>
      <c r="IU2" s="22"/>
      <c r="IV2" s="23"/>
      <c r="IW2" s="68" t="s">
        <v>349</v>
      </c>
      <c r="IX2" s="22"/>
      <c r="IY2" s="23"/>
      <c r="IZ2" s="68" t="s">
        <v>353</v>
      </c>
      <c r="JA2" s="22"/>
      <c r="JB2" s="23"/>
      <c r="JC2" s="68" t="s">
        <v>357</v>
      </c>
      <c r="JD2" s="22"/>
      <c r="JE2" s="23"/>
      <c r="JF2" s="68" t="s">
        <v>358</v>
      </c>
      <c r="JG2" s="22"/>
      <c r="JH2" s="23"/>
      <c r="JI2" s="68" t="s">
        <v>359</v>
      </c>
      <c r="JJ2" s="22"/>
      <c r="JK2" s="23"/>
      <c r="JL2" s="68" t="s">
        <v>360</v>
      </c>
      <c r="JM2" s="22"/>
      <c r="JN2" s="23"/>
      <c r="JO2" s="68" t="s">
        <v>361</v>
      </c>
      <c r="JP2" s="22"/>
      <c r="JQ2" s="23"/>
      <c r="JR2" s="68" t="s">
        <v>365</v>
      </c>
      <c r="JS2" s="22"/>
      <c r="JT2" s="23"/>
      <c r="JU2" s="68" t="s">
        <v>366</v>
      </c>
      <c r="JV2" s="22"/>
      <c r="JW2" s="23"/>
      <c r="JX2" s="68" t="s">
        <v>369</v>
      </c>
      <c r="JY2" s="22"/>
      <c r="JZ2" s="23"/>
      <c r="KA2" s="68" t="s">
        <v>370</v>
      </c>
      <c r="KB2" s="22"/>
      <c r="KC2" s="23"/>
      <c r="KD2" s="68" t="s">
        <v>371</v>
      </c>
      <c r="KE2" s="22"/>
      <c r="KF2" s="23"/>
      <c r="KG2" s="68" t="s">
        <v>372</v>
      </c>
      <c r="KH2" s="22"/>
      <c r="KI2" s="23"/>
      <c r="KJ2" s="68" t="s">
        <v>373</v>
      </c>
      <c r="KK2" s="22"/>
      <c r="KL2" s="23"/>
      <c r="KM2" s="68" t="s">
        <v>374</v>
      </c>
      <c r="KN2" s="22"/>
      <c r="KO2" s="23"/>
      <c r="KP2" s="68" t="s">
        <v>375</v>
      </c>
      <c r="KQ2" s="22"/>
      <c r="KR2" s="23"/>
      <c r="KS2" s="68" t="s">
        <v>376</v>
      </c>
      <c r="KT2" s="22"/>
      <c r="KU2" s="23"/>
      <c r="KV2" s="68" t="s">
        <v>377</v>
      </c>
      <c r="KW2" s="22"/>
      <c r="KX2" s="23"/>
      <c r="KY2" s="68" t="s">
        <v>378</v>
      </c>
      <c r="KZ2" s="22"/>
      <c r="LA2" s="23"/>
      <c r="LB2" s="68" t="s">
        <v>379</v>
      </c>
      <c r="LC2" s="22"/>
      <c r="LD2" s="23"/>
      <c r="LE2" s="68" t="s">
        <v>380</v>
      </c>
      <c r="LF2" s="22"/>
      <c r="LG2" s="23"/>
      <c r="LH2" s="68" t="s">
        <v>381</v>
      </c>
      <c r="LI2" s="22"/>
      <c r="LJ2" s="23"/>
      <c r="LK2" s="68" t="s">
        <v>386</v>
      </c>
      <c r="LL2" s="22"/>
      <c r="LM2" s="23"/>
      <c r="LN2" s="68" t="s">
        <v>387</v>
      </c>
      <c r="LO2" s="22"/>
      <c r="LP2" s="23"/>
      <c r="LQ2" s="68" t="s">
        <v>388</v>
      </c>
      <c r="LR2" s="22"/>
      <c r="LS2" s="23"/>
      <c r="LT2" s="68" t="s">
        <v>389</v>
      </c>
      <c r="LU2" s="22"/>
      <c r="LV2" s="23"/>
      <c r="LW2" s="68" t="s">
        <v>390</v>
      </c>
      <c r="LX2" s="22"/>
      <c r="LY2" s="23"/>
      <c r="LZ2" s="68" t="s">
        <v>391</v>
      </c>
      <c r="MA2" s="22"/>
      <c r="MB2" s="23"/>
      <c r="MC2" s="68" t="s">
        <v>392</v>
      </c>
      <c r="MD2" s="22"/>
      <c r="ME2" s="23"/>
      <c r="MF2" s="68" t="s">
        <v>393</v>
      </c>
      <c r="MG2" s="22"/>
      <c r="MH2" s="23"/>
      <c r="MI2" s="68" t="s">
        <v>394</v>
      </c>
      <c r="MJ2" s="22"/>
      <c r="MK2" s="23"/>
      <c r="ML2" s="68" t="s">
        <v>395</v>
      </c>
      <c r="MM2" s="22"/>
      <c r="MN2" s="23"/>
      <c r="MO2" s="68" t="s">
        <v>396</v>
      </c>
      <c r="MP2" s="22"/>
      <c r="MQ2" s="23"/>
      <c r="MR2" s="68" t="s">
        <v>397</v>
      </c>
      <c r="MS2" s="22"/>
      <c r="MT2" s="23"/>
      <c r="MU2" s="68" t="s">
        <v>398</v>
      </c>
      <c r="MV2" s="22"/>
      <c r="MW2" s="23"/>
      <c r="MX2" s="68" t="s">
        <v>405</v>
      </c>
      <c r="MY2" s="22"/>
      <c r="MZ2" s="23"/>
      <c r="NA2" s="68" t="s">
        <v>406</v>
      </c>
      <c r="NB2" s="22"/>
      <c r="NC2" s="23"/>
      <c r="ND2" s="68" t="s">
        <v>407</v>
      </c>
      <c r="NE2" s="22"/>
      <c r="NF2" s="23"/>
      <c r="NG2" s="68" t="s">
        <v>408</v>
      </c>
      <c r="NH2" s="22"/>
      <c r="NI2" s="23"/>
      <c r="NJ2" s="68" t="s">
        <v>409</v>
      </c>
      <c r="NK2" s="22"/>
      <c r="NL2" s="23"/>
      <c r="NM2" s="68" t="s">
        <v>410</v>
      </c>
      <c r="NN2" s="22"/>
      <c r="NO2" s="23"/>
      <c r="NP2" s="68" t="s">
        <v>411</v>
      </c>
      <c r="NQ2" s="22"/>
      <c r="NR2" s="23"/>
      <c r="NS2" s="68" t="s">
        <v>412</v>
      </c>
      <c r="NT2" s="22"/>
      <c r="NU2" s="23"/>
      <c r="NV2" s="68" t="s">
        <v>413</v>
      </c>
      <c r="NW2" s="22"/>
      <c r="NX2" s="23"/>
      <c r="NY2" s="68" t="s">
        <v>414</v>
      </c>
      <c r="NZ2" s="22"/>
      <c r="OA2" s="23"/>
      <c r="OB2" s="68" t="s">
        <v>415</v>
      </c>
      <c r="OC2" s="22"/>
      <c r="OD2" s="23"/>
      <c r="OE2" s="68" t="s">
        <v>416</v>
      </c>
      <c r="OF2" s="22"/>
      <c r="OG2" s="23"/>
      <c r="OH2" s="68" t="s">
        <v>417</v>
      </c>
      <c r="OI2" s="22"/>
      <c r="OJ2" s="27" t="s">
        <v>209</v>
      </c>
      <c r="OK2" s="28"/>
    </row>
    <row r="3" spans="1:402" s="18" customFormat="1" x14ac:dyDescent="0.25">
      <c r="A3" s="18" t="s">
        <v>76</v>
      </c>
      <c r="B3" s="21" t="s">
        <v>0</v>
      </c>
      <c r="C3" s="18" t="s">
        <v>208</v>
      </c>
      <c r="D3" s="15" t="s">
        <v>207</v>
      </c>
      <c r="E3" s="13" t="s">
        <v>206</v>
      </c>
      <c r="F3" s="20" t="s">
        <v>205</v>
      </c>
      <c r="G3" s="15" t="s">
        <v>207</v>
      </c>
      <c r="H3" s="13" t="s">
        <v>206</v>
      </c>
      <c r="I3" s="20" t="s">
        <v>205</v>
      </c>
      <c r="J3" s="15" t="s">
        <v>207</v>
      </c>
      <c r="K3" s="13" t="s">
        <v>206</v>
      </c>
      <c r="L3" s="20" t="s">
        <v>205</v>
      </c>
      <c r="M3" s="15" t="s">
        <v>207</v>
      </c>
      <c r="N3" s="13" t="s">
        <v>206</v>
      </c>
      <c r="O3" s="20" t="s">
        <v>205</v>
      </c>
      <c r="P3" s="15" t="s">
        <v>207</v>
      </c>
      <c r="Q3" s="13" t="s">
        <v>206</v>
      </c>
      <c r="R3" s="20" t="s">
        <v>205</v>
      </c>
      <c r="S3" s="15" t="s">
        <v>207</v>
      </c>
      <c r="T3" s="13" t="s">
        <v>206</v>
      </c>
      <c r="U3" s="20" t="s">
        <v>205</v>
      </c>
      <c r="V3" s="15" t="s">
        <v>207</v>
      </c>
      <c r="W3" s="13" t="s">
        <v>206</v>
      </c>
      <c r="X3" s="20" t="s">
        <v>205</v>
      </c>
      <c r="Y3" s="15" t="s">
        <v>207</v>
      </c>
      <c r="Z3" s="13" t="s">
        <v>206</v>
      </c>
      <c r="AA3" s="20" t="s">
        <v>205</v>
      </c>
      <c r="AB3" s="15" t="s">
        <v>207</v>
      </c>
      <c r="AC3" s="13" t="s">
        <v>206</v>
      </c>
      <c r="AD3" s="20" t="s">
        <v>205</v>
      </c>
      <c r="AE3" s="15" t="s">
        <v>207</v>
      </c>
      <c r="AF3" s="13" t="s">
        <v>206</v>
      </c>
      <c r="AG3" s="20" t="s">
        <v>205</v>
      </c>
      <c r="AH3" s="15" t="s">
        <v>207</v>
      </c>
      <c r="AI3" s="13" t="s">
        <v>206</v>
      </c>
      <c r="AJ3" s="20" t="s">
        <v>205</v>
      </c>
      <c r="AK3" s="15" t="s">
        <v>207</v>
      </c>
      <c r="AL3" s="13" t="s">
        <v>206</v>
      </c>
      <c r="AM3" s="20" t="s">
        <v>205</v>
      </c>
      <c r="AN3" s="15" t="s">
        <v>207</v>
      </c>
      <c r="AO3" s="13" t="s">
        <v>206</v>
      </c>
      <c r="AP3" s="20" t="s">
        <v>205</v>
      </c>
      <c r="AQ3" s="15" t="s">
        <v>207</v>
      </c>
      <c r="AR3" s="13" t="s">
        <v>206</v>
      </c>
      <c r="AS3" s="20" t="s">
        <v>205</v>
      </c>
      <c r="AT3" s="15" t="s">
        <v>207</v>
      </c>
      <c r="AU3" s="13" t="s">
        <v>206</v>
      </c>
      <c r="AV3" s="20" t="s">
        <v>205</v>
      </c>
      <c r="AW3" s="15" t="s">
        <v>207</v>
      </c>
      <c r="AX3" s="13" t="s">
        <v>206</v>
      </c>
      <c r="AY3" s="20" t="s">
        <v>205</v>
      </c>
      <c r="AZ3" s="15" t="s">
        <v>207</v>
      </c>
      <c r="BA3" s="13" t="s">
        <v>206</v>
      </c>
      <c r="BB3" s="20" t="s">
        <v>205</v>
      </c>
      <c r="BC3" s="15" t="s">
        <v>207</v>
      </c>
      <c r="BD3" s="13" t="s">
        <v>206</v>
      </c>
      <c r="BE3" s="20" t="s">
        <v>205</v>
      </c>
      <c r="BF3" s="15" t="s">
        <v>207</v>
      </c>
      <c r="BG3" s="13" t="s">
        <v>206</v>
      </c>
      <c r="BH3" s="20" t="s">
        <v>205</v>
      </c>
      <c r="BI3" s="15" t="s">
        <v>207</v>
      </c>
      <c r="BJ3" s="13" t="s">
        <v>206</v>
      </c>
      <c r="BK3" s="20" t="s">
        <v>205</v>
      </c>
      <c r="BL3" s="15" t="s">
        <v>207</v>
      </c>
      <c r="BM3" s="13" t="s">
        <v>206</v>
      </c>
      <c r="BN3" s="20" t="s">
        <v>205</v>
      </c>
      <c r="BO3" s="15" t="s">
        <v>207</v>
      </c>
      <c r="BP3" s="13" t="s">
        <v>206</v>
      </c>
      <c r="BQ3" s="20" t="s">
        <v>205</v>
      </c>
      <c r="BR3" s="15" t="s">
        <v>207</v>
      </c>
      <c r="BS3" s="13" t="s">
        <v>206</v>
      </c>
      <c r="BT3" s="20" t="s">
        <v>205</v>
      </c>
      <c r="BU3" s="15" t="s">
        <v>207</v>
      </c>
      <c r="BV3" s="13" t="s">
        <v>206</v>
      </c>
      <c r="BW3" s="20" t="s">
        <v>205</v>
      </c>
      <c r="BX3" s="15" t="s">
        <v>207</v>
      </c>
      <c r="BY3" s="13" t="s">
        <v>206</v>
      </c>
      <c r="BZ3" s="20" t="s">
        <v>205</v>
      </c>
      <c r="CA3" s="15" t="s">
        <v>207</v>
      </c>
      <c r="CB3" s="13" t="s">
        <v>206</v>
      </c>
      <c r="CC3" s="20" t="s">
        <v>205</v>
      </c>
      <c r="CD3" s="15" t="s">
        <v>207</v>
      </c>
      <c r="CE3" s="13" t="s">
        <v>206</v>
      </c>
      <c r="CF3" s="20" t="s">
        <v>205</v>
      </c>
      <c r="CG3" s="15" t="s">
        <v>207</v>
      </c>
      <c r="CH3" s="13" t="s">
        <v>206</v>
      </c>
      <c r="CI3" s="20" t="s">
        <v>205</v>
      </c>
      <c r="CJ3" s="15" t="s">
        <v>207</v>
      </c>
      <c r="CK3" s="13" t="s">
        <v>206</v>
      </c>
      <c r="CL3" s="20" t="s">
        <v>205</v>
      </c>
      <c r="CM3" s="15" t="s">
        <v>207</v>
      </c>
      <c r="CN3" s="13" t="s">
        <v>206</v>
      </c>
      <c r="CO3" s="20" t="s">
        <v>205</v>
      </c>
      <c r="CP3" s="15" t="s">
        <v>207</v>
      </c>
      <c r="CQ3" s="13" t="s">
        <v>206</v>
      </c>
      <c r="CR3" s="20" t="s">
        <v>205</v>
      </c>
      <c r="CS3" s="15" t="s">
        <v>207</v>
      </c>
      <c r="CT3" s="13" t="s">
        <v>206</v>
      </c>
      <c r="CU3" s="20" t="s">
        <v>205</v>
      </c>
      <c r="CV3" s="15" t="s">
        <v>207</v>
      </c>
      <c r="CW3" s="13" t="s">
        <v>206</v>
      </c>
      <c r="CX3" s="20" t="s">
        <v>205</v>
      </c>
      <c r="CY3" s="15" t="s">
        <v>207</v>
      </c>
      <c r="CZ3" s="13" t="s">
        <v>206</v>
      </c>
      <c r="DA3" s="20" t="s">
        <v>205</v>
      </c>
      <c r="DB3" s="15" t="s">
        <v>207</v>
      </c>
      <c r="DC3" s="13" t="s">
        <v>206</v>
      </c>
      <c r="DD3" s="20" t="s">
        <v>205</v>
      </c>
      <c r="DE3" s="15" t="s">
        <v>207</v>
      </c>
      <c r="DF3" s="13" t="s">
        <v>206</v>
      </c>
      <c r="DG3" s="20" t="s">
        <v>205</v>
      </c>
      <c r="DH3" s="15" t="s">
        <v>207</v>
      </c>
      <c r="DI3" s="13" t="s">
        <v>206</v>
      </c>
      <c r="DJ3" s="20" t="s">
        <v>205</v>
      </c>
      <c r="DK3" s="15" t="s">
        <v>207</v>
      </c>
      <c r="DL3" s="13" t="s">
        <v>206</v>
      </c>
      <c r="DM3" s="20" t="s">
        <v>205</v>
      </c>
      <c r="DN3" s="15" t="s">
        <v>207</v>
      </c>
      <c r="DO3" s="13" t="s">
        <v>206</v>
      </c>
      <c r="DP3" s="20" t="s">
        <v>205</v>
      </c>
      <c r="DQ3" s="15" t="s">
        <v>207</v>
      </c>
      <c r="DR3" s="13" t="s">
        <v>206</v>
      </c>
      <c r="DS3" s="20" t="s">
        <v>205</v>
      </c>
      <c r="DT3" s="15" t="s">
        <v>207</v>
      </c>
      <c r="DU3" s="13" t="s">
        <v>206</v>
      </c>
      <c r="DV3" s="20" t="s">
        <v>205</v>
      </c>
      <c r="DW3" s="15" t="s">
        <v>207</v>
      </c>
      <c r="DX3" s="13" t="s">
        <v>206</v>
      </c>
      <c r="DY3" s="20" t="s">
        <v>205</v>
      </c>
      <c r="DZ3" s="15" t="s">
        <v>207</v>
      </c>
      <c r="EA3" s="13" t="s">
        <v>206</v>
      </c>
      <c r="EB3" s="20" t="s">
        <v>205</v>
      </c>
      <c r="EC3" s="15" t="s">
        <v>207</v>
      </c>
      <c r="ED3" s="13" t="s">
        <v>206</v>
      </c>
      <c r="EE3" s="20" t="s">
        <v>205</v>
      </c>
      <c r="EF3" s="15" t="s">
        <v>207</v>
      </c>
      <c r="EG3" s="13" t="s">
        <v>206</v>
      </c>
      <c r="EH3" s="20" t="s">
        <v>205</v>
      </c>
      <c r="EI3" s="15" t="s">
        <v>207</v>
      </c>
      <c r="EJ3" s="13" t="s">
        <v>206</v>
      </c>
      <c r="EK3" s="20" t="s">
        <v>205</v>
      </c>
      <c r="EL3" s="15" t="s">
        <v>207</v>
      </c>
      <c r="EM3" s="13" t="s">
        <v>206</v>
      </c>
      <c r="EN3" s="20" t="s">
        <v>205</v>
      </c>
      <c r="EO3" s="15" t="s">
        <v>207</v>
      </c>
      <c r="EP3" s="13" t="s">
        <v>206</v>
      </c>
      <c r="EQ3" s="20" t="s">
        <v>205</v>
      </c>
      <c r="ER3" s="15" t="s">
        <v>207</v>
      </c>
      <c r="ES3" s="13" t="s">
        <v>206</v>
      </c>
      <c r="ET3" s="20" t="s">
        <v>205</v>
      </c>
      <c r="EU3" s="15" t="s">
        <v>207</v>
      </c>
      <c r="EV3" s="13" t="s">
        <v>206</v>
      </c>
      <c r="EW3" s="20" t="s">
        <v>205</v>
      </c>
      <c r="EX3" s="15" t="s">
        <v>207</v>
      </c>
      <c r="EY3" s="13" t="s">
        <v>206</v>
      </c>
      <c r="EZ3" s="20" t="s">
        <v>205</v>
      </c>
      <c r="FA3" s="15" t="s">
        <v>207</v>
      </c>
      <c r="FB3" s="13" t="s">
        <v>206</v>
      </c>
      <c r="FC3" s="20" t="s">
        <v>205</v>
      </c>
      <c r="FD3" s="15" t="s">
        <v>207</v>
      </c>
      <c r="FE3" s="13" t="s">
        <v>206</v>
      </c>
      <c r="FF3" s="20" t="s">
        <v>205</v>
      </c>
      <c r="FG3" s="15" t="s">
        <v>207</v>
      </c>
      <c r="FH3" s="13" t="s">
        <v>206</v>
      </c>
      <c r="FI3" s="20" t="s">
        <v>205</v>
      </c>
      <c r="FJ3" s="15" t="s">
        <v>207</v>
      </c>
      <c r="FK3" s="13" t="s">
        <v>206</v>
      </c>
      <c r="FL3" s="20" t="s">
        <v>205</v>
      </c>
      <c r="FM3" s="15" t="s">
        <v>207</v>
      </c>
      <c r="FN3" s="13" t="s">
        <v>206</v>
      </c>
      <c r="FO3" s="20" t="s">
        <v>205</v>
      </c>
      <c r="FP3" s="15" t="s">
        <v>207</v>
      </c>
      <c r="FQ3" s="13" t="s">
        <v>206</v>
      </c>
      <c r="FR3" s="20" t="s">
        <v>205</v>
      </c>
      <c r="FS3" s="15" t="s">
        <v>207</v>
      </c>
      <c r="FT3" s="13" t="s">
        <v>206</v>
      </c>
      <c r="FU3" s="20" t="s">
        <v>205</v>
      </c>
      <c r="FV3" s="15" t="s">
        <v>207</v>
      </c>
      <c r="FW3" s="13" t="s">
        <v>206</v>
      </c>
      <c r="FX3" s="20" t="s">
        <v>205</v>
      </c>
      <c r="FY3" s="15" t="s">
        <v>207</v>
      </c>
      <c r="FZ3" s="13" t="s">
        <v>206</v>
      </c>
      <c r="GA3" s="20" t="s">
        <v>205</v>
      </c>
      <c r="GB3" s="15" t="s">
        <v>207</v>
      </c>
      <c r="GC3" s="13" t="s">
        <v>206</v>
      </c>
      <c r="GD3" s="20" t="s">
        <v>205</v>
      </c>
      <c r="GE3" s="15" t="s">
        <v>207</v>
      </c>
      <c r="GF3" s="13" t="s">
        <v>206</v>
      </c>
      <c r="GG3" s="20" t="s">
        <v>205</v>
      </c>
      <c r="GH3" s="15" t="s">
        <v>207</v>
      </c>
      <c r="GI3" s="13" t="s">
        <v>206</v>
      </c>
      <c r="GJ3" s="20" t="s">
        <v>205</v>
      </c>
      <c r="GK3" s="15" t="s">
        <v>207</v>
      </c>
      <c r="GL3" s="13" t="s">
        <v>206</v>
      </c>
      <c r="GM3" s="20" t="s">
        <v>205</v>
      </c>
      <c r="GN3" s="15" t="s">
        <v>207</v>
      </c>
      <c r="GO3" s="13" t="s">
        <v>206</v>
      </c>
      <c r="GP3" s="20" t="s">
        <v>205</v>
      </c>
      <c r="GQ3" s="15" t="s">
        <v>207</v>
      </c>
      <c r="GR3" s="13" t="s">
        <v>206</v>
      </c>
      <c r="GS3" s="20" t="s">
        <v>205</v>
      </c>
      <c r="GT3" s="15" t="s">
        <v>207</v>
      </c>
      <c r="GU3" s="13" t="s">
        <v>206</v>
      </c>
      <c r="GV3" s="20" t="s">
        <v>205</v>
      </c>
      <c r="GW3" s="15" t="s">
        <v>207</v>
      </c>
      <c r="GX3" s="13" t="s">
        <v>206</v>
      </c>
      <c r="GY3" s="20" t="s">
        <v>205</v>
      </c>
      <c r="GZ3" s="15" t="s">
        <v>207</v>
      </c>
      <c r="HA3" s="13" t="s">
        <v>206</v>
      </c>
      <c r="HB3" s="20" t="s">
        <v>205</v>
      </c>
      <c r="HC3" s="15" t="s">
        <v>207</v>
      </c>
      <c r="HD3" s="13" t="s">
        <v>206</v>
      </c>
      <c r="HE3" s="20" t="s">
        <v>205</v>
      </c>
      <c r="HF3" s="15" t="s">
        <v>207</v>
      </c>
      <c r="HG3" s="13" t="s">
        <v>206</v>
      </c>
      <c r="HH3" s="20" t="s">
        <v>205</v>
      </c>
      <c r="HI3" s="15" t="s">
        <v>207</v>
      </c>
      <c r="HJ3" s="13" t="s">
        <v>206</v>
      </c>
      <c r="HK3" s="20" t="s">
        <v>205</v>
      </c>
      <c r="HL3" s="15" t="s">
        <v>207</v>
      </c>
      <c r="HM3" s="13" t="s">
        <v>206</v>
      </c>
      <c r="HN3" s="20" t="s">
        <v>205</v>
      </c>
      <c r="HO3" s="15" t="s">
        <v>207</v>
      </c>
      <c r="HP3" s="13" t="s">
        <v>206</v>
      </c>
      <c r="HQ3" s="20" t="s">
        <v>205</v>
      </c>
      <c r="HR3" s="15" t="s">
        <v>207</v>
      </c>
      <c r="HS3" s="13" t="s">
        <v>206</v>
      </c>
      <c r="HT3" s="20" t="s">
        <v>205</v>
      </c>
      <c r="HU3" s="15" t="s">
        <v>207</v>
      </c>
      <c r="HV3" s="13" t="s">
        <v>206</v>
      </c>
      <c r="HW3" s="20" t="s">
        <v>205</v>
      </c>
      <c r="HX3" s="15" t="s">
        <v>207</v>
      </c>
      <c r="HY3" s="13" t="s">
        <v>206</v>
      </c>
      <c r="HZ3" s="20" t="s">
        <v>205</v>
      </c>
      <c r="IA3" s="15" t="s">
        <v>207</v>
      </c>
      <c r="IB3" s="13" t="s">
        <v>206</v>
      </c>
      <c r="IC3" s="20" t="s">
        <v>205</v>
      </c>
      <c r="ID3" s="15" t="s">
        <v>207</v>
      </c>
      <c r="IE3" s="13" t="s">
        <v>206</v>
      </c>
      <c r="IF3" s="20" t="s">
        <v>205</v>
      </c>
      <c r="IG3" s="15" t="s">
        <v>207</v>
      </c>
      <c r="IH3" s="13" t="s">
        <v>206</v>
      </c>
      <c r="II3" s="20" t="s">
        <v>205</v>
      </c>
      <c r="IJ3" s="15" t="s">
        <v>207</v>
      </c>
      <c r="IK3" s="13" t="s">
        <v>206</v>
      </c>
      <c r="IL3" s="20" t="s">
        <v>205</v>
      </c>
      <c r="IM3" s="15" t="s">
        <v>207</v>
      </c>
      <c r="IN3" s="13" t="s">
        <v>206</v>
      </c>
      <c r="IO3" s="20" t="s">
        <v>205</v>
      </c>
      <c r="IP3" s="15" t="s">
        <v>207</v>
      </c>
      <c r="IQ3" s="13" t="s">
        <v>206</v>
      </c>
      <c r="IR3" s="20" t="s">
        <v>205</v>
      </c>
      <c r="IS3" s="15" t="s">
        <v>207</v>
      </c>
      <c r="IT3" s="13" t="s">
        <v>206</v>
      </c>
      <c r="IU3" s="20" t="s">
        <v>205</v>
      </c>
      <c r="IV3" s="15" t="s">
        <v>207</v>
      </c>
      <c r="IW3" s="13" t="s">
        <v>206</v>
      </c>
      <c r="IX3" s="20" t="s">
        <v>205</v>
      </c>
      <c r="IY3" s="15" t="s">
        <v>207</v>
      </c>
      <c r="IZ3" s="13" t="s">
        <v>206</v>
      </c>
      <c r="JA3" s="20" t="s">
        <v>205</v>
      </c>
      <c r="JB3" s="15" t="s">
        <v>207</v>
      </c>
      <c r="JC3" s="13" t="s">
        <v>206</v>
      </c>
      <c r="JD3" s="20" t="s">
        <v>205</v>
      </c>
      <c r="JE3" s="15" t="s">
        <v>207</v>
      </c>
      <c r="JF3" s="13" t="s">
        <v>206</v>
      </c>
      <c r="JG3" s="20" t="s">
        <v>205</v>
      </c>
      <c r="JH3" s="15" t="s">
        <v>207</v>
      </c>
      <c r="JI3" s="13" t="s">
        <v>206</v>
      </c>
      <c r="JJ3" s="20" t="s">
        <v>205</v>
      </c>
      <c r="JK3" s="15" t="s">
        <v>207</v>
      </c>
      <c r="JL3" s="13" t="s">
        <v>206</v>
      </c>
      <c r="JM3" s="20" t="s">
        <v>205</v>
      </c>
      <c r="JN3" s="15" t="s">
        <v>207</v>
      </c>
      <c r="JO3" s="13" t="s">
        <v>206</v>
      </c>
      <c r="JP3" s="20" t="s">
        <v>205</v>
      </c>
      <c r="JQ3" s="15" t="s">
        <v>207</v>
      </c>
      <c r="JR3" s="13" t="s">
        <v>206</v>
      </c>
      <c r="JS3" s="20" t="s">
        <v>205</v>
      </c>
      <c r="JT3" s="15" t="s">
        <v>207</v>
      </c>
      <c r="JU3" s="13" t="s">
        <v>206</v>
      </c>
      <c r="JV3" s="20" t="s">
        <v>205</v>
      </c>
      <c r="JW3" s="15" t="s">
        <v>207</v>
      </c>
      <c r="JX3" s="13" t="s">
        <v>206</v>
      </c>
      <c r="JY3" s="20" t="s">
        <v>205</v>
      </c>
      <c r="JZ3" s="15" t="s">
        <v>207</v>
      </c>
      <c r="KA3" s="13" t="s">
        <v>206</v>
      </c>
      <c r="KB3" s="20" t="s">
        <v>205</v>
      </c>
      <c r="KC3" s="15" t="s">
        <v>207</v>
      </c>
      <c r="KD3" s="13" t="s">
        <v>206</v>
      </c>
      <c r="KE3" s="20" t="s">
        <v>205</v>
      </c>
      <c r="KF3" s="15" t="s">
        <v>207</v>
      </c>
      <c r="KG3" s="13" t="s">
        <v>206</v>
      </c>
      <c r="KH3" s="20" t="s">
        <v>205</v>
      </c>
      <c r="KI3" s="15" t="s">
        <v>207</v>
      </c>
      <c r="KJ3" s="13" t="s">
        <v>206</v>
      </c>
      <c r="KK3" s="20" t="s">
        <v>205</v>
      </c>
      <c r="KL3" s="15" t="s">
        <v>207</v>
      </c>
      <c r="KM3" s="13" t="s">
        <v>206</v>
      </c>
      <c r="KN3" s="20" t="s">
        <v>205</v>
      </c>
      <c r="KO3" s="15" t="s">
        <v>207</v>
      </c>
      <c r="KP3" s="13" t="s">
        <v>206</v>
      </c>
      <c r="KQ3" s="20" t="s">
        <v>205</v>
      </c>
      <c r="KR3" s="15" t="s">
        <v>207</v>
      </c>
      <c r="KS3" s="13" t="s">
        <v>206</v>
      </c>
      <c r="KT3" s="20" t="s">
        <v>205</v>
      </c>
      <c r="KU3" s="15" t="s">
        <v>207</v>
      </c>
      <c r="KV3" s="13" t="s">
        <v>206</v>
      </c>
      <c r="KW3" s="20" t="s">
        <v>205</v>
      </c>
      <c r="KX3" s="15" t="s">
        <v>207</v>
      </c>
      <c r="KY3" s="13" t="s">
        <v>206</v>
      </c>
      <c r="KZ3" s="20" t="s">
        <v>205</v>
      </c>
      <c r="LA3" s="15" t="s">
        <v>207</v>
      </c>
      <c r="LB3" s="13" t="s">
        <v>206</v>
      </c>
      <c r="LC3" s="20" t="s">
        <v>205</v>
      </c>
      <c r="LD3" s="15" t="s">
        <v>207</v>
      </c>
      <c r="LE3" s="13" t="s">
        <v>206</v>
      </c>
      <c r="LF3" s="20" t="s">
        <v>205</v>
      </c>
      <c r="LG3" s="15" t="s">
        <v>207</v>
      </c>
      <c r="LH3" s="13" t="s">
        <v>206</v>
      </c>
      <c r="LI3" s="20" t="s">
        <v>205</v>
      </c>
      <c r="LJ3" s="15" t="s">
        <v>207</v>
      </c>
      <c r="LK3" s="13" t="s">
        <v>206</v>
      </c>
      <c r="LL3" s="20" t="s">
        <v>205</v>
      </c>
      <c r="LM3" s="15" t="s">
        <v>207</v>
      </c>
      <c r="LN3" s="13" t="s">
        <v>206</v>
      </c>
      <c r="LO3" s="20" t="s">
        <v>205</v>
      </c>
      <c r="LP3" s="15" t="s">
        <v>207</v>
      </c>
      <c r="LQ3" s="13" t="s">
        <v>206</v>
      </c>
      <c r="LR3" s="20" t="s">
        <v>205</v>
      </c>
      <c r="LS3" s="15" t="s">
        <v>207</v>
      </c>
      <c r="LT3" s="13" t="s">
        <v>206</v>
      </c>
      <c r="LU3" s="20" t="s">
        <v>205</v>
      </c>
      <c r="LV3" s="15" t="s">
        <v>207</v>
      </c>
      <c r="LW3" s="13" t="s">
        <v>206</v>
      </c>
      <c r="LX3" s="20" t="s">
        <v>205</v>
      </c>
      <c r="LY3" s="15" t="s">
        <v>207</v>
      </c>
      <c r="LZ3" s="13" t="s">
        <v>206</v>
      </c>
      <c r="MA3" s="20" t="s">
        <v>205</v>
      </c>
      <c r="MB3" s="15" t="s">
        <v>207</v>
      </c>
      <c r="MC3" s="13" t="s">
        <v>206</v>
      </c>
      <c r="MD3" s="20" t="s">
        <v>205</v>
      </c>
      <c r="ME3" s="15" t="s">
        <v>207</v>
      </c>
      <c r="MF3" s="13" t="s">
        <v>206</v>
      </c>
      <c r="MG3" s="20" t="s">
        <v>205</v>
      </c>
      <c r="MH3" s="15" t="s">
        <v>207</v>
      </c>
      <c r="MI3" s="13" t="s">
        <v>206</v>
      </c>
      <c r="MJ3" s="20" t="s">
        <v>205</v>
      </c>
      <c r="MK3" s="15" t="s">
        <v>207</v>
      </c>
      <c r="ML3" s="13" t="s">
        <v>206</v>
      </c>
      <c r="MM3" s="20" t="s">
        <v>205</v>
      </c>
      <c r="MN3" s="15" t="s">
        <v>207</v>
      </c>
      <c r="MO3" s="13" t="s">
        <v>206</v>
      </c>
      <c r="MP3" s="20" t="s">
        <v>205</v>
      </c>
      <c r="MQ3" s="15" t="s">
        <v>207</v>
      </c>
      <c r="MR3" s="13" t="s">
        <v>206</v>
      </c>
      <c r="MS3" s="20" t="s">
        <v>205</v>
      </c>
      <c r="MT3" s="15" t="s">
        <v>207</v>
      </c>
      <c r="MU3" s="13" t="s">
        <v>206</v>
      </c>
      <c r="MV3" s="20" t="s">
        <v>205</v>
      </c>
      <c r="MW3" s="15" t="s">
        <v>207</v>
      </c>
      <c r="MX3" s="13" t="s">
        <v>206</v>
      </c>
      <c r="MY3" s="20" t="s">
        <v>205</v>
      </c>
      <c r="MZ3" s="15" t="s">
        <v>207</v>
      </c>
      <c r="NA3" s="13" t="s">
        <v>206</v>
      </c>
      <c r="NB3" s="20" t="s">
        <v>205</v>
      </c>
      <c r="NC3" s="15" t="s">
        <v>207</v>
      </c>
      <c r="ND3" s="13" t="s">
        <v>206</v>
      </c>
      <c r="NE3" s="20" t="s">
        <v>205</v>
      </c>
      <c r="NF3" s="15" t="s">
        <v>207</v>
      </c>
      <c r="NG3" s="13" t="s">
        <v>206</v>
      </c>
      <c r="NH3" s="20" t="s">
        <v>205</v>
      </c>
      <c r="NI3" s="15" t="s">
        <v>207</v>
      </c>
      <c r="NJ3" s="13" t="s">
        <v>206</v>
      </c>
      <c r="NK3" s="20" t="s">
        <v>205</v>
      </c>
      <c r="NL3" s="15" t="s">
        <v>207</v>
      </c>
      <c r="NM3" s="13" t="s">
        <v>206</v>
      </c>
      <c r="NN3" s="20" t="s">
        <v>205</v>
      </c>
      <c r="NO3" s="15" t="s">
        <v>207</v>
      </c>
      <c r="NP3" s="13" t="s">
        <v>206</v>
      </c>
      <c r="NQ3" s="20" t="s">
        <v>205</v>
      </c>
      <c r="NR3" s="15" t="s">
        <v>207</v>
      </c>
      <c r="NS3" s="13" t="s">
        <v>206</v>
      </c>
      <c r="NT3" s="20" t="s">
        <v>205</v>
      </c>
      <c r="NU3" s="15" t="s">
        <v>207</v>
      </c>
      <c r="NV3" s="13" t="s">
        <v>206</v>
      </c>
      <c r="NW3" s="20" t="s">
        <v>205</v>
      </c>
      <c r="NX3" s="15" t="s">
        <v>207</v>
      </c>
      <c r="NY3" s="13" t="s">
        <v>206</v>
      </c>
      <c r="NZ3" s="20" t="s">
        <v>205</v>
      </c>
      <c r="OA3" s="15" t="s">
        <v>207</v>
      </c>
      <c r="OB3" s="13" t="s">
        <v>206</v>
      </c>
      <c r="OC3" s="20" t="s">
        <v>205</v>
      </c>
      <c r="OD3" s="15" t="s">
        <v>207</v>
      </c>
      <c r="OE3" s="13" t="s">
        <v>206</v>
      </c>
      <c r="OF3" s="20" t="s">
        <v>205</v>
      </c>
      <c r="OG3" s="15" t="s">
        <v>207</v>
      </c>
      <c r="OH3" s="13" t="s">
        <v>206</v>
      </c>
      <c r="OI3" s="20" t="s">
        <v>205</v>
      </c>
      <c r="OJ3" s="13" t="s">
        <v>131</v>
      </c>
      <c r="OK3" s="40" t="s">
        <v>132</v>
      </c>
      <c r="OL3" s="34"/>
    </row>
    <row r="4" spans="1:402" s="18" customFormat="1" x14ac:dyDescent="0.25">
      <c r="A4" s="12" t="s">
        <v>123</v>
      </c>
      <c r="B4" s="41" t="s">
        <v>124</v>
      </c>
      <c r="C4" s="12" t="s">
        <v>204</v>
      </c>
      <c r="E4" s="14">
        <v>5</v>
      </c>
      <c r="F4" s="14">
        <v>13.5</v>
      </c>
      <c r="G4" s="14"/>
      <c r="H4" s="14">
        <v>5</v>
      </c>
      <c r="I4" s="14">
        <v>0</v>
      </c>
      <c r="J4" s="14"/>
      <c r="K4" s="14">
        <v>5</v>
      </c>
      <c r="L4" s="14">
        <v>0</v>
      </c>
      <c r="M4" s="14"/>
      <c r="N4" s="14">
        <v>5</v>
      </c>
      <c r="O4" s="14">
        <v>6.75</v>
      </c>
      <c r="P4" s="14"/>
      <c r="Q4" s="14">
        <v>5</v>
      </c>
      <c r="R4" s="14">
        <v>0</v>
      </c>
      <c r="S4" s="14"/>
      <c r="T4" s="14">
        <v>5</v>
      </c>
      <c r="U4" s="14">
        <v>0</v>
      </c>
      <c r="V4" s="14"/>
      <c r="W4" s="14">
        <v>5</v>
      </c>
      <c r="X4" s="14">
        <v>0</v>
      </c>
      <c r="Y4" s="14"/>
      <c r="Z4" s="14">
        <v>5</v>
      </c>
      <c r="AA4" s="14">
        <v>12</v>
      </c>
      <c r="AB4" s="14"/>
      <c r="AC4" s="14">
        <v>5</v>
      </c>
      <c r="AD4" s="14">
        <v>3.5</v>
      </c>
      <c r="AE4" s="14"/>
      <c r="AF4" s="14">
        <v>5</v>
      </c>
      <c r="AG4" s="14">
        <v>2.75</v>
      </c>
      <c r="AH4" s="14"/>
      <c r="AI4" s="14">
        <v>5</v>
      </c>
      <c r="AJ4" s="14">
        <v>9.4499999999999993</v>
      </c>
      <c r="AK4" s="14"/>
      <c r="AL4" s="14">
        <v>5</v>
      </c>
      <c r="AM4" s="14">
        <v>0</v>
      </c>
      <c r="AN4" s="14"/>
      <c r="AO4" s="14">
        <v>5</v>
      </c>
      <c r="AP4" s="14">
        <v>14.5</v>
      </c>
      <c r="AQ4" s="14"/>
      <c r="AR4" s="14">
        <v>5</v>
      </c>
      <c r="AS4" s="14">
        <v>8.5</v>
      </c>
      <c r="AT4" s="14"/>
      <c r="AU4" s="14">
        <v>5</v>
      </c>
      <c r="AV4" s="14">
        <v>0</v>
      </c>
      <c r="AW4" s="14"/>
      <c r="AX4" s="14">
        <v>5</v>
      </c>
      <c r="AY4" s="14">
        <v>3.5</v>
      </c>
      <c r="AZ4" s="14"/>
      <c r="BA4" s="14">
        <v>5</v>
      </c>
      <c r="BB4" s="14">
        <v>1.3</v>
      </c>
      <c r="BC4" s="14"/>
      <c r="BD4" s="14">
        <v>3</v>
      </c>
      <c r="BE4" s="14">
        <v>6.5</v>
      </c>
      <c r="BF4" s="14"/>
      <c r="BG4" s="14">
        <v>5</v>
      </c>
      <c r="BH4" s="14">
        <v>0</v>
      </c>
      <c r="BI4" s="14"/>
      <c r="BJ4" s="14">
        <v>5</v>
      </c>
      <c r="BK4" s="14">
        <v>4.6500000000000004</v>
      </c>
      <c r="BL4" s="14"/>
      <c r="BM4" s="14">
        <v>5</v>
      </c>
      <c r="BN4" s="14">
        <v>0</v>
      </c>
      <c r="BO4" s="14"/>
      <c r="BP4" s="14">
        <v>3</v>
      </c>
      <c r="BQ4" s="14">
        <v>0</v>
      </c>
      <c r="BR4" s="14"/>
      <c r="BS4" s="14">
        <v>4</v>
      </c>
      <c r="BT4" s="14">
        <v>4.75</v>
      </c>
      <c r="BU4" s="14"/>
      <c r="BV4" s="14">
        <v>5</v>
      </c>
      <c r="BW4" s="14">
        <v>8.5</v>
      </c>
      <c r="BX4" s="14"/>
      <c r="BY4" s="14">
        <v>4</v>
      </c>
      <c r="BZ4" s="14">
        <v>0</v>
      </c>
      <c r="CA4" s="14"/>
      <c r="CB4" s="14">
        <v>5</v>
      </c>
      <c r="CC4" s="14">
        <v>2.75</v>
      </c>
      <c r="CD4" s="14"/>
      <c r="CE4" s="14">
        <v>5</v>
      </c>
      <c r="CF4" s="14">
        <v>3.25</v>
      </c>
      <c r="CG4" s="14"/>
      <c r="CH4" s="14">
        <v>5</v>
      </c>
      <c r="CI4" s="14">
        <v>5.5</v>
      </c>
      <c r="CJ4" s="14"/>
      <c r="CK4" s="14">
        <v>5</v>
      </c>
      <c r="CL4" s="14">
        <v>0</v>
      </c>
      <c r="CM4" s="14"/>
      <c r="CN4" s="14">
        <v>1</v>
      </c>
      <c r="CO4" s="14">
        <v>0</v>
      </c>
      <c r="CP4" s="14">
        <v>20</v>
      </c>
      <c r="CQ4" s="14"/>
      <c r="CR4" s="14"/>
      <c r="CS4" s="14"/>
      <c r="CT4" s="14">
        <v>5</v>
      </c>
      <c r="CU4" s="14">
        <v>2.1</v>
      </c>
      <c r="CV4" s="14"/>
      <c r="CW4" s="14">
        <v>5</v>
      </c>
      <c r="CX4" s="14">
        <v>0</v>
      </c>
      <c r="CY4" s="14"/>
      <c r="CZ4" s="14">
        <v>4</v>
      </c>
      <c r="DA4" s="14">
        <v>0</v>
      </c>
      <c r="DB4" s="14"/>
      <c r="DC4" s="14">
        <v>5</v>
      </c>
      <c r="DD4" s="14">
        <v>1</v>
      </c>
      <c r="DE4" s="14"/>
      <c r="DF4" s="14">
        <v>4</v>
      </c>
      <c r="DG4" s="14">
        <v>0</v>
      </c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/>
      <c r="HH4"/>
      <c r="HI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4"/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35">
        <v>0.25</v>
      </c>
      <c r="OK4" s="35">
        <f>OJ4+OG4-OH4+OI4</f>
        <v>0.25</v>
      </c>
      <c r="OL4" s="34"/>
    </row>
    <row r="5" spans="1:402" ht="15" hidden="1" customHeight="1" x14ac:dyDescent="0.25">
      <c r="A5" s="12" t="s">
        <v>100</v>
      </c>
      <c r="B5" s="41" t="s">
        <v>99</v>
      </c>
      <c r="C5" s="12" t="s">
        <v>203</v>
      </c>
      <c r="E5" s="14">
        <v>3</v>
      </c>
      <c r="F5" s="14">
        <v>1.95</v>
      </c>
      <c r="H5" s="14">
        <v>4</v>
      </c>
      <c r="I5" s="14">
        <v>4</v>
      </c>
      <c r="K5" s="14">
        <v>5</v>
      </c>
      <c r="L5" s="14">
        <v>4.55</v>
      </c>
      <c r="N5" s="14">
        <v>5</v>
      </c>
      <c r="O5" s="14">
        <v>1.4000000000000001</v>
      </c>
      <c r="Q5" s="14">
        <v>5</v>
      </c>
      <c r="R5" s="14">
        <v>5</v>
      </c>
      <c r="T5" s="14">
        <v>4</v>
      </c>
      <c r="U5" s="14">
        <v>2.8000000000000003</v>
      </c>
      <c r="W5" s="14">
        <v>4</v>
      </c>
      <c r="X5" s="14">
        <v>3.5</v>
      </c>
      <c r="Z5" s="14">
        <v>5</v>
      </c>
      <c r="AA5" s="14">
        <v>1.4000000000000001</v>
      </c>
      <c r="AC5" s="14">
        <v>5</v>
      </c>
      <c r="AD5" s="14">
        <v>0</v>
      </c>
      <c r="AI5"/>
      <c r="AJ5"/>
      <c r="AK5"/>
      <c r="EG5" s="14" t="e">
        <v>#N/A</v>
      </c>
      <c r="EH5" s="14" t="e">
        <v>#N/A</v>
      </c>
      <c r="EJ5" s="14" t="e">
        <v>#N/A</v>
      </c>
      <c r="EK5" s="14" t="e">
        <v>#N/A</v>
      </c>
      <c r="EP5" s="14" t="e">
        <v>#N/A</v>
      </c>
      <c r="EQ5" s="14" t="e">
        <v>#N/A</v>
      </c>
      <c r="ES5" s="14" t="e">
        <v>#N/A</v>
      </c>
      <c r="ET5" s="14" t="e">
        <v>#N/A</v>
      </c>
      <c r="FB5" s="14" t="e">
        <v>#N/A</v>
      </c>
      <c r="FC5" s="14" t="e">
        <v>#N/A</v>
      </c>
      <c r="FE5" s="14" t="e">
        <v>#N/A</v>
      </c>
      <c r="FF5" s="14" t="e">
        <v>#N/A</v>
      </c>
      <c r="FQ5" s="14" t="e">
        <v>#N/A</v>
      </c>
      <c r="FR5" s="14" t="e">
        <v>#N/A</v>
      </c>
      <c r="FT5" s="14" t="e">
        <v>#N/A</v>
      </c>
      <c r="FU5" s="14" t="e">
        <v>#N/A</v>
      </c>
      <c r="FW5" s="14" t="e">
        <v>#N/A</v>
      </c>
      <c r="FX5" s="14" t="e">
        <v>#N/A</v>
      </c>
      <c r="FZ5" s="14" t="e">
        <v>#N/A</v>
      </c>
      <c r="GA5" s="14" t="e">
        <v>#N/A</v>
      </c>
      <c r="GC5" s="14" t="e">
        <v>#N/A</v>
      </c>
      <c r="GD5" s="14" t="e">
        <v>#N/A</v>
      </c>
      <c r="GF5" s="14" t="e">
        <v>#N/A</v>
      </c>
      <c r="GG5" s="14" t="e">
        <v>#N/A</v>
      </c>
      <c r="GI5" s="14" t="e">
        <v>#N/A</v>
      </c>
      <c r="GJ5" s="14" t="e">
        <v>#N/A</v>
      </c>
      <c r="GL5" s="14" t="e">
        <v>#N/A</v>
      </c>
      <c r="GM5" s="14" t="e">
        <v>#N/A</v>
      </c>
      <c r="GO5" s="14" t="e">
        <v>#N/A</v>
      </c>
      <c r="GP5" s="14" t="e">
        <v>#N/A</v>
      </c>
      <c r="GR5" s="14" t="e">
        <v>#N/A</v>
      </c>
      <c r="GS5" s="14" t="e">
        <v>#N/A</v>
      </c>
      <c r="GU5" s="14" t="e">
        <v>#N/A</v>
      </c>
      <c r="GV5" s="14" t="e">
        <v>#N/A</v>
      </c>
      <c r="GX5" s="14" t="e">
        <v>#N/A</v>
      </c>
      <c r="GY5" s="14" t="e">
        <v>#N/A</v>
      </c>
      <c r="HA5" s="14" t="e">
        <v>#N/A</v>
      </c>
      <c r="HB5" s="14" t="e">
        <v>#N/A</v>
      </c>
      <c r="HD5" s="14" t="e">
        <v>#N/A</v>
      </c>
      <c r="HE5" s="14" t="e">
        <v>#N/A</v>
      </c>
      <c r="HG5" t="e">
        <v>#N/A</v>
      </c>
      <c r="HH5" t="e">
        <v>#N/A</v>
      </c>
      <c r="HI5"/>
      <c r="HJ5" s="14" t="e">
        <v>#N/A</v>
      </c>
      <c r="HK5" s="14" t="e">
        <v>#N/A</v>
      </c>
      <c r="HM5" s="14" t="e">
        <v>#N/A</v>
      </c>
      <c r="HN5" s="14" t="e">
        <v>#N/A</v>
      </c>
      <c r="HP5" s="14" t="e">
        <v>#N/A</v>
      </c>
      <c r="HQ5" s="14" t="e">
        <v>#N/A</v>
      </c>
      <c r="HS5" s="14" t="e">
        <v>#N/A</v>
      </c>
      <c r="HT5" s="14" t="e">
        <v>#N/A</v>
      </c>
      <c r="HV5" s="14" t="e">
        <v>#N/A</v>
      </c>
      <c r="HW5" s="14" t="e">
        <v>#N/A</v>
      </c>
      <c r="HY5" s="14" t="e">
        <v>#N/A</v>
      </c>
      <c r="HZ5" s="14" t="e">
        <v>#N/A</v>
      </c>
      <c r="IB5" s="14" t="e">
        <v>#N/A</v>
      </c>
      <c r="IC5" s="14" t="e">
        <v>#N/A</v>
      </c>
      <c r="IE5" s="14" t="e">
        <v>#N/A</v>
      </c>
      <c r="IF5" s="14" t="e">
        <v>#N/A</v>
      </c>
      <c r="IH5" s="14" t="e">
        <v>#N/A</v>
      </c>
      <c r="II5" s="14" t="e">
        <v>#N/A</v>
      </c>
      <c r="IK5" s="14" t="e">
        <v>#N/A</v>
      </c>
      <c r="IL5" s="14" t="e">
        <v>#N/A</v>
      </c>
      <c r="IN5" s="14" t="e">
        <v>#N/A</v>
      </c>
      <c r="IO5" s="14" t="e">
        <v>#N/A</v>
      </c>
      <c r="IQ5" s="14" t="e">
        <v>#N/A</v>
      </c>
      <c r="IR5" s="14" t="e">
        <v>#N/A</v>
      </c>
      <c r="IT5" s="14" t="e">
        <v>#N/A</v>
      </c>
      <c r="IU5" s="14" t="e">
        <v>#N/A</v>
      </c>
      <c r="IW5" s="14" t="e">
        <v>#N/A</v>
      </c>
      <c r="IX5" s="14" t="e">
        <v>#N/A</v>
      </c>
      <c r="IZ5" s="14" t="e">
        <v>#N/A</v>
      </c>
      <c r="JA5" s="14" t="e">
        <v>#N/A</v>
      </c>
      <c r="JC5" s="14" t="e">
        <v>#N/A</v>
      </c>
      <c r="JD5" s="14" t="e">
        <v>#N/A</v>
      </c>
      <c r="JF5" s="14" t="e">
        <v>#N/A</v>
      </c>
      <c r="JG5" s="14" t="e">
        <v>#N/A</v>
      </c>
      <c r="JI5" s="14" t="e">
        <v>#N/A</v>
      </c>
      <c r="JJ5" s="14" t="e">
        <v>#N/A</v>
      </c>
      <c r="JL5" s="14" t="e">
        <v>#N/A</v>
      </c>
      <c r="JM5" s="14" t="e">
        <v>#N/A</v>
      </c>
      <c r="JO5" s="14" t="e">
        <v>#N/A</v>
      </c>
      <c r="JP5" s="14" t="e">
        <v>#N/A</v>
      </c>
      <c r="JR5" s="14" t="e">
        <v>#N/A</v>
      </c>
      <c r="JS5" s="14" t="e">
        <v>#N/A</v>
      </c>
      <c r="JU5" s="14" t="e">
        <v>#N/A</v>
      </c>
      <c r="JV5" s="14" t="e">
        <v>#N/A</v>
      </c>
      <c r="JX5" s="14" t="e">
        <v>#N/A</v>
      </c>
      <c r="JY5" s="14" t="e">
        <v>#N/A</v>
      </c>
      <c r="KA5" s="14" t="e">
        <v>#N/A</v>
      </c>
      <c r="KB5" s="14" t="e">
        <v>#N/A</v>
      </c>
      <c r="KD5" s="14" t="e">
        <v>#N/A</v>
      </c>
      <c r="KE5" s="14" t="e">
        <v>#N/A</v>
      </c>
      <c r="KG5" s="14" t="e">
        <v>#N/A</v>
      </c>
      <c r="KH5" s="14" t="e">
        <v>#N/A</v>
      </c>
      <c r="KJ5" s="14" t="e">
        <v>#N/A</v>
      </c>
      <c r="KK5" s="14" t="e">
        <v>#N/A</v>
      </c>
      <c r="KM5" s="14" t="e">
        <v>#N/A</v>
      </c>
      <c r="KN5" s="14" t="e">
        <v>#N/A</v>
      </c>
      <c r="KP5" s="14" t="e">
        <v>#N/A</v>
      </c>
      <c r="KQ5" s="14" t="e">
        <v>#N/A</v>
      </c>
      <c r="KS5" s="14" t="e">
        <v>#N/A</v>
      </c>
      <c r="KT5" s="14" t="e">
        <v>#N/A</v>
      </c>
      <c r="KV5" s="14" t="e">
        <v>#N/A</v>
      </c>
      <c r="KW5" s="14" t="e">
        <v>#N/A</v>
      </c>
      <c r="KY5" s="14" t="e">
        <v>#N/A</v>
      </c>
      <c r="KZ5" s="14" t="e">
        <v>#N/A</v>
      </c>
      <c r="LZ5" s="14" t="e">
        <v>#N/A</v>
      </c>
      <c r="MA5" s="14" t="e">
        <v>#N/A</v>
      </c>
      <c r="MC5" s="14" t="e">
        <v>#N/A</v>
      </c>
      <c r="MD5" s="14" t="e">
        <v>#N/A</v>
      </c>
      <c r="MF5" s="14" t="e">
        <v>#N/A</v>
      </c>
      <c r="MG5" s="14" t="e">
        <v>#N/A</v>
      </c>
      <c r="MI5" s="14" t="e">
        <v>#N/A</v>
      </c>
      <c r="MJ5" s="14" t="e">
        <v>#N/A</v>
      </c>
      <c r="ML5" s="14" t="e">
        <v>#N/A</v>
      </c>
      <c r="MM5" s="14" t="e">
        <v>#N/A</v>
      </c>
      <c r="MO5" s="14" t="e">
        <v>#N/A</v>
      </c>
      <c r="MP5" s="14" t="e">
        <v>#N/A</v>
      </c>
      <c r="MR5" s="14" t="e">
        <v>#N/A</v>
      </c>
      <c r="MS5" s="14" t="e">
        <v>#N/A</v>
      </c>
      <c r="MU5" s="14" t="e">
        <v>#N/A</v>
      </c>
      <c r="MV5" s="14" t="e">
        <v>#N/A</v>
      </c>
      <c r="MX5" s="14" t="e">
        <v>#N/A</v>
      </c>
      <c r="MY5" s="14" t="e">
        <v>#N/A</v>
      </c>
      <c r="NA5" s="14" t="e">
        <v>#N/A</v>
      </c>
      <c r="NB5" s="14" t="e">
        <v>#N/A</v>
      </c>
      <c r="ND5" s="14" t="e">
        <v>#N/A</v>
      </c>
      <c r="NE5" s="14" t="e">
        <v>#N/A</v>
      </c>
      <c r="NG5" s="14" t="e">
        <v>#N/A</v>
      </c>
      <c r="NH5" s="14" t="e">
        <v>#N/A</v>
      </c>
      <c r="OJ5" s="35" t="e">
        <v>#N/A</v>
      </c>
      <c r="OK5" s="35" t="e">
        <f t="shared" ref="OK5:OK68" si="0">OJ5+OG5-OH5+OI5</f>
        <v>#N/A</v>
      </c>
    </row>
    <row r="6" spans="1:402" s="16" customFormat="1" ht="15" hidden="1" customHeight="1" x14ac:dyDescent="0.25">
      <c r="A6" s="12" t="s">
        <v>202</v>
      </c>
      <c r="B6" s="41" t="s">
        <v>24</v>
      </c>
      <c r="C6" s="12" t="s">
        <v>201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/>
      <c r="AJ6"/>
      <c r="AK6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 t="e">
        <v>#N/A</v>
      </c>
      <c r="EH6" s="14" t="e">
        <v>#N/A</v>
      </c>
      <c r="EI6" s="14"/>
      <c r="EJ6" s="14" t="e">
        <v>#N/A</v>
      </c>
      <c r="EK6" s="14" t="e">
        <v>#N/A</v>
      </c>
      <c r="EL6" s="14"/>
      <c r="EM6" s="14"/>
      <c r="EN6" s="14"/>
      <c r="EO6" s="14"/>
      <c r="EP6" s="14" t="e">
        <v>#N/A</v>
      </c>
      <c r="EQ6" s="14" t="e">
        <v>#N/A</v>
      </c>
      <c r="ER6" s="14"/>
      <c r="ES6" s="14" t="e">
        <v>#N/A</v>
      </c>
      <c r="ET6" s="14" t="e">
        <v>#N/A</v>
      </c>
      <c r="EU6" s="14"/>
      <c r="EV6" s="14"/>
      <c r="EW6" s="14"/>
      <c r="EX6" s="14"/>
      <c r="EY6" s="14"/>
      <c r="EZ6" s="14"/>
      <c r="FA6" s="14"/>
      <c r="FB6" s="14" t="e">
        <v>#N/A</v>
      </c>
      <c r="FC6" s="14" t="e">
        <v>#N/A</v>
      </c>
      <c r="FD6" s="14"/>
      <c r="FE6" s="14" t="e">
        <v>#N/A</v>
      </c>
      <c r="FF6" s="14" t="e">
        <v>#N/A</v>
      </c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 t="e">
        <v>#N/A</v>
      </c>
      <c r="FR6" s="14" t="e">
        <v>#N/A</v>
      </c>
      <c r="FS6" s="14"/>
      <c r="FT6" s="14" t="e">
        <v>#N/A</v>
      </c>
      <c r="FU6" s="14" t="e">
        <v>#N/A</v>
      </c>
      <c r="FV6" s="14"/>
      <c r="FW6" s="14" t="e">
        <v>#N/A</v>
      </c>
      <c r="FX6" s="14" t="e">
        <v>#N/A</v>
      </c>
      <c r="FY6" s="14"/>
      <c r="FZ6" s="14" t="e">
        <v>#N/A</v>
      </c>
      <c r="GA6" s="14" t="e">
        <v>#N/A</v>
      </c>
      <c r="GB6" s="14"/>
      <c r="GC6" s="14" t="e">
        <v>#N/A</v>
      </c>
      <c r="GD6" s="14" t="e">
        <v>#N/A</v>
      </c>
      <c r="GE6" s="14"/>
      <c r="GF6" s="14" t="e">
        <v>#N/A</v>
      </c>
      <c r="GG6" s="14" t="e">
        <v>#N/A</v>
      </c>
      <c r="GH6" s="14"/>
      <c r="GI6" s="14" t="e">
        <v>#N/A</v>
      </c>
      <c r="GJ6" s="14" t="e">
        <v>#N/A</v>
      </c>
      <c r="GK6" s="14"/>
      <c r="GL6" s="14" t="e">
        <v>#N/A</v>
      </c>
      <c r="GM6" s="14" t="e">
        <v>#N/A</v>
      </c>
      <c r="GN6" s="14"/>
      <c r="GO6" s="14" t="e">
        <v>#N/A</v>
      </c>
      <c r="GP6" s="14" t="e">
        <v>#N/A</v>
      </c>
      <c r="GQ6" s="14"/>
      <c r="GR6" s="14" t="e">
        <v>#N/A</v>
      </c>
      <c r="GS6" s="14" t="e">
        <v>#N/A</v>
      </c>
      <c r="GT6" s="14"/>
      <c r="GU6" s="14" t="e">
        <v>#N/A</v>
      </c>
      <c r="GV6" s="14" t="e">
        <v>#N/A</v>
      </c>
      <c r="GW6" s="14"/>
      <c r="GX6" s="14" t="e">
        <v>#N/A</v>
      </c>
      <c r="GY6" s="14" t="e">
        <v>#N/A</v>
      </c>
      <c r="GZ6" s="14"/>
      <c r="HA6" s="14" t="e">
        <v>#N/A</v>
      </c>
      <c r="HB6" s="14" t="e">
        <v>#N/A</v>
      </c>
      <c r="HC6" s="14"/>
      <c r="HD6" s="14" t="e">
        <v>#N/A</v>
      </c>
      <c r="HE6" s="14" t="e">
        <v>#N/A</v>
      </c>
      <c r="HF6" s="14"/>
      <c r="HG6" t="e">
        <v>#N/A</v>
      </c>
      <c r="HH6" t="e">
        <v>#N/A</v>
      </c>
      <c r="HI6"/>
      <c r="HJ6" s="14" t="e">
        <v>#N/A</v>
      </c>
      <c r="HK6" s="14" t="e">
        <v>#N/A</v>
      </c>
      <c r="HL6" s="14"/>
      <c r="HM6" s="14" t="e">
        <v>#N/A</v>
      </c>
      <c r="HN6" s="14" t="e">
        <v>#N/A</v>
      </c>
      <c r="HO6" s="14"/>
      <c r="HP6" s="14" t="e">
        <v>#N/A</v>
      </c>
      <c r="HQ6" s="14" t="e">
        <v>#N/A</v>
      </c>
      <c r="HR6" s="14"/>
      <c r="HS6" s="14" t="e">
        <v>#N/A</v>
      </c>
      <c r="HT6" s="14" t="e">
        <v>#N/A</v>
      </c>
      <c r="HU6" s="14"/>
      <c r="HV6" s="14" t="e">
        <v>#N/A</v>
      </c>
      <c r="HW6" s="14" t="e">
        <v>#N/A</v>
      </c>
      <c r="HX6" s="14"/>
      <c r="HY6" s="14" t="e">
        <v>#N/A</v>
      </c>
      <c r="HZ6" s="14" t="e">
        <v>#N/A</v>
      </c>
      <c r="IA6" s="14"/>
      <c r="IB6" s="14" t="e">
        <v>#N/A</v>
      </c>
      <c r="IC6" s="14" t="e">
        <v>#N/A</v>
      </c>
      <c r="ID6" s="14"/>
      <c r="IE6" s="14" t="e">
        <v>#N/A</v>
      </c>
      <c r="IF6" s="14" t="e">
        <v>#N/A</v>
      </c>
      <c r="IG6" s="14"/>
      <c r="IH6" s="14" t="e">
        <v>#N/A</v>
      </c>
      <c r="II6" s="14" t="e">
        <v>#N/A</v>
      </c>
      <c r="IJ6" s="14"/>
      <c r="IK6" s="14" t="e">
        <v>#N/A</v>
      </c>
      <c r="IL6" s="14" t="e">
        <v>#N/A</v>
      </c>
      <c r="IM6" s="14"/>
      <c r="IN6" s="14" t="e">
        <v>#N/A</v>
      </c>
      <c r="IO6" s="14" t="e">
        <v>#N/A</v>
      </c>
      <c r="IP6" s="14"/>
      <c r="IQ6" s="14" t="e">
        <v>#N/A</v>
      </c>
      <c r="IR6" s="14" t="e">
        <v>#N/A</v>
      </c>
      <c r="IS6" s="14"/>
      <c r="IT6" s="14" t="e">
        <v>#N/A</v>
      </c>
      <c r="IU6" s="14" t="e">
        <v>#N/A</v>
      </c>
      <c r="IV6" s="14"/>
      <c r="IW6" s="14" t="e">
        <v>#N/A</v>
      </c>
      <c r="IX6" s="14" t="e">
        <v>#N/A</v>
      </c>
      <c r="IY6" s="14"/>
      <c r="IZ6" s="14" t="e">
        <v>#N/A</v>
      </c>
      <c r="JA6" s="14" t="e">
        <v>#N/A</v>
      </c>
      <c r="JB6" s="14"/>
      <c r="JC6" s="14" t="e">
        <v>#N/A</v>
      </c>
      <c r="JD6" s="14" t="e">
        <v>#N/A</v>
      </c>
      <c r="JE6" s="14"/>
      <c r="JF6" s="14" t="e">
        <v>#N/A</v>
      </c>
      <c r="JG6" s="14" t="e">
        <v>#N/A</v>
      </c>
      <c r="JH6" s="14"/>
      <c r="JI6" s="14" t="e">
        <v>#N/A</v>
      </c>
      <c r="JJ6" s="14" t="e">
        <v>#N/A</v>
      </c>
      <c r="JK6" s="14"/>
      <c r="JL6" s="14" t="e">
        <v>#N/A</v>
      </c>
      <c r="JM6" s="14" t="e">
        <v>#N/A</v>
      </c>
      <c r="JN6" s="14"/>
      <c r="JO6" s="14" t="e">
        <v>#N/A</v>
      </c>
      <c r="JP6" s="14" t="e">
        <v>#N/A</v>
      </c>
      <c r="JQ6" s="14"/>
      <c r="JR6" s="14" t="e">
        <v>#N/A</v>
      </c>
      <c r="JS6" s="14" t="e">
        <v>#N/A</v>
      </c>
      <c r="JT6" s="14"/>
      <c r="JU6" s="14" t="e">
        <v>#N/A</v>
      </c>
      <c r="JV6" s="14" t="e">
        <v>#N/A</v>
      </c>
      <c r="JW6" s="14"/>
      <c r="JX6" s="14" t="e">
        <v>#N/A</v>
      </c>
      <c r="JY6" s="14" t="e">
        <v>#N/A</v>
      </c>
      <c r="JZ6" s="14"/>
      <c r="KA6" s="14" t="e">
        <v>#N/A</v>
      </c>
      <c r="KB6" s="14" t="e">
        <v>#N/A</v>
      </c>
      <c r="KC6" s="14"/>
      <c r="KD6" s="14" t="e">
        <v>#N/A</v>
      </c>
      <c r="KE6" s="14" t="e">
        <v>#N/A</v>
      </c>
      <c r="KF6" s="14"/>
      <c r="KG6" s="14" t="e">
        <v>#N/A</v>
      </c>
      <c r="KH6" s="14" t="e">
        <v>#N/A</v>
      </c>
      <c r="KI6" s="14"/>
      <c r="KJ6" s="14" t="e">
        <v>#N/A</v>
      </c>
      <c r="KK6" s="14" t="e">
        <v>#N/A</v>
      </c>
      <c r="KL6" s="14"/>
      <c r="KM6" s="14" t="e">
        <v>#N/A</v>
      </c>
      <c r="KN6" s="14" t="e">
        <v>#N/A</v>
      </c>
      <c r="KO6" s="14"/>
      <c r="KP6" s="14" t="e">
        <v>#N/A</v>
      </c>
      <c r="KQ6" s="14" t="e">
        <v>#N/A</v>
      </c>
      <c r="KR6" s="14"/>
      <c r="KS6" s="14" t="e">
        <v>#N/A</v>
      </c>
      <c r="KT6" s="14" t="e">
        <v>#N/A</v>
      </c>
      <c r="KU6" s="14"/>
      <c r="KV6" s="14" t="e">
        <v>#N/A</v>
      </c>
      <c r="KW6" s="14" t="e">
        <v>#N/A</v>
      </c>
      <c r="KX6" s="14"/>
      <c r="KY6" s="14" t="e">
        <v>#N/A</v>
      </c>
      <c r="KZ6" s="14" t="e">
        <v>#N/A</v>
      </c>
      <c r="LA6" s="14"/>
      <c r="LB6" s="14"/>
      <c r="LC6" s="14"/>
      <c r="LD6" s="14"/>
      <c r="LE6" s="14"/>
      <c r="LF6" s="14"/>
      <c r="LG6" s="14"/>
      <c r="LH6" s="14"/>
      <c r="LI6" s="14"/>
      <c r="LJ6" s="14"/>
      <c r="LK6" s="14"/>
      <c r="LL6" s="14"/>
      <c r="LM6" s="14"/>
      <c r="LN6" s="14"/>
      <c r="LO6" s="14"/>
      <c r="LP6" s="14"/>
      <c r="LQ6" s="14"/>
      <c r="LR6" s="14"/>
      <c r="LS6" s="14"/>
      <c r="LT6" s="14"/>
      <c r="LU6" s="14"/>
      <c r="LV6" s="14"/>
      <c r="LW6" s="14"/>
      <c r="LX6" s="14"/>
      <c r="LY6" s="14"/>
      <c r="LZ6" s="14" t="e">
        <v>#N/A</v>
      </c>
      <c r="MA6" s="14" t="e">
        <v>#N/A</v>
      </c>
      <c r="MB6" s="14"/>
      <c r="MC6" s="14" t="e">
        <v>#N/A</v>
      </c>
      <c r="MD6" s="14" t="e">
        <v>#N/A</v>
      </c>
      <c r="ME6" s="14"/>
      <c r="MF6" s="14" t="e">
        <v>#N/A</v>
      </c>
      <c r="MG6" s="14" t="e">
        <v>#N/A</v>
      </c>
      <c r="MH6" s="14"/>
      <c r="MI6" s="14" t="e">
        <v>#N/A</v>
      </c>
      <c r="MJ6" s="14" t="e">
        <v>#N/A</v>
      </c>
      <c r="MK6" s="14"/>
      <c r="ML6" s="14" t="e">
        <v>#N/A</v>
      </c>
      <c r="MM6" s="14" t="e">
        <v>#N/A</v>
      </c>
      <c r="MN6" s="14"/>
      <c r="MO6" s="14" t="e">
        <v>#N/A</v>
      </c>
      <c r="MP6" s="14" t="e">
        <v>#N/A</v>
      </c>
      <c r="MQ6" s="14"/>
      <c r="MR6" s="14" t="e">
        <v>#N/A</v>
      </c>
      <c r="MS6" s="14" t="e">
        <v>#N/A</v>
      </c>
      <c r="MT6" s="14"/>
      <c r="MU6" s="14" t="e">
        <v>#N/A</v>
      </c>
      <c r="MV6" s="14" t="e">
        <v>#N/A</v>
      </c>
      <c r="MW6" s="14"/>
      <c r="MX6" s="14" t="e">
        <v>#N/A</v>
      </c>
      <c r="MY6" s="14" t="e">
        <v>#N/A</v>
      </c>
      <c r="MZ6" s="14"/>
      <c r="NA6" s="14" t="e">
        <v>#N/A</v>
      </c>
      <c r="NB6" s="14" t="e">
        <v>#N/A</v>
      </c>
      <c r="NC6" s="14"/>
      <c r="ND6" s="14" t="e">
        <v>#N/A</v>
      </c>
      <c r="NE6" s="14" t="e">
        <v>#N/A</v>
      </c>
      <c r="NF6" s="14"/>
      <c r="NG6" s="14" t="e">
        <v>#N/A</v>
      </c>
      <c r="NH6" s="14" t="e">
        <v>#N/A</v>
      </c>
      <c r="NI6" s="14"/>
      <c r="NJ6" s="14"/>
      <c r="NK6" s="14"/>
      <c r="NL6" s="14"/>
      <c r="NM6" s="14"/>
      <c r="NN6" s="14"/>
      <c r="NO6" s="14"/>
      <c r="NP6" s="14"/>
      <c r="NQ6" s="14"/>
      <c r="NR6" s="14"/>
      <c r="NS6" s="14"/>
      <c r="NT6" s="14"/>
      <c r="NU6" s="14"/>
      <c r="NV6" s="14"/>
      <c r="NW6" s="14"/>
      <c r="NX6" s="14"/>
      <c r="NY6" s="14"/>
      <c r="NZ6" s="14"/>
      <c r="OA6" s="14"/>
      <c r="OB6" s="14"/>
      <c r="OC6" s="14"/>
      <c r="OD6" s="14"/>
      <c r="OE6" s="14"/>
      <c r="OF6" s="14"/>
      <c r="OG6" s="14"/>
      <c r="OH6" s="14"/>
      <c r="OI6" s="14"/>
      <c r="OJ6" s="35" t="e">
        <v>#N/A</v>
      </c>
      <c r="OK6" s="35" t="e">
        <f t="shared" si="0"/>
        <v>#N/A</v>
      </c>
      <c r="OL6" s="34"/>
    </row>
    <row r="7" spans="1:402" ht="15" hidden="1" customHeight="1" x14ac:dyDescent="0.25">
      <c r="A7" s="12" t="s">
        <v>69</v>
      </c>
      <c r="B7" s="41" t="s">
        <v>8</v>
      </c>
      <c r="C7" s="12" t="s">
        <v>200</v>
      </c>
      <c r="E7" s="14">
        <v>3</v>
      </c>
      <c r="F7" s="14">
        <v>0</v>
      </c>
      <c r="H7" s="14">
        <v>5</v>
      </c>
      <c r="I7" s="14">
        <v>0</v>
      </c>
      <c r="K7" s="14">
        <v>5</v>
      </c>
      <c r="L7" s="14">
        <v>0</v>
      </c>
      <c r="N7" s="14">
        <v>5</v>
      </c>
      <c r="O7" s="14">
        <v>3.25</v>
      </c>
      <c r="Q7" s="14">
        <v>3</v>
      </c>
      <c r="R7" s="14">
        <v>8</v>
      </c>
      <c r="T7" s="14">
        <v>3</v>
      </c>
      <c r="U7" s="14">
        <v>0</v>
      </c>
      <c r="Z7" s="14">
        <v>5</v>
      </c>
      <c r="AA7" s="14">
        <v>0</v>
      </c>
      <c r="AC7" s="14">
        <v>4</v>
      </c>
      <c r="AD7" s="14">
        <v>11</v>
      </c>
      <c r="AF7" s="14">
        <v>5</v>
      </c>
      <c r="AG7" s="14">
        <v>6</v>
      </c>
      <c r="AI7"/>
      <c r="AJ7"/>
      <c r="AK7"/>
      <c r="AL7" s="14">
        <v>5</v>
      </c>
      <c r="AM7" s="14">
        <v>0</v>
      </c>
      <c r="AO7" s="14">
        <v>5</v>
      </c>
      <c r="AP7" s="14">
        <v>0</v>
      </c>
      <c r="AR7" s="14">
        <v>3</v>
      </c>
      <c r="AS7" s="14">
        <v>1.6</v>
      </c>
      <c r="AU7" s="14">
        <v>3</v>
      </c>
      <c r="AV7" s="14">
        <v>0</v>
      </c>
      <c r="EG7" s="14" t="e">
        <v>#N/A</v>
      </c>
      <c r="EH7" s="14" t="e">
        <v>#N/A</v>
      </c>
      <c r="EJ7" s="14" t="e">
        <v>#N/A</v>
      </c>
      <c r="EK7" s="14" t="e">
        <v>#N/A</v>
      </c>
      <c r="EP7" s="14" t="e">
        <v>#N/A</v>
      </c>
      <c r="EQ7" s="14" t="e">
        <v>#N/A</v>
      </c>
      <c r="ES7" s="14" t="e">
        <v>#N/A</v>
      </c>
      <c r="ET7" s="14" t="e">
        <v>#N/A</v>
      </c>
      <c r="FB7" s="14" t="e">
        <v>#N/A</v>
      </c>
      <c r="FC7" s="14" t="e">
        <v>#N/A</v>
      </c>
      <c r="FE7" s="14" t="e">
        <v>#N/A</v>
      </c>
      <c r="FF7" s="14" t="e">
        <v>#N/A</v>
      </c>
      <c r="FQ7" s="14" t="e">
        <v>#N/A</v>
      </c>
      <c r="FR7" s="14" t="e">
        <v>#N/A</v>
      </c>
      <c r="FT7" s="14" t="e">
        <v>#N/A</v>
      </c>
      <c r="FU7" s="14" t="e">
        <v>#N/A</v>
      </c>
      <c r="FW7" s="14" t="e">
        <v>#N/A</v>
      </c>
      <c r="FX7" s="14" t="e">
        <v>#N/A</v>
      </c>
      <c r="FZ7" s="14" t="e">
        <v>#N/A</v>
      </c>
      <c r="GA7" s="14" t="e">
        <v>#N/A</v>
      </c>
      <c r="GC7" s="14" t="e">
        <v>#N/A</v>
      </c>
      <c r="GD7" s="14" t="e">
        <v>#N/A</v>
      </c>
      <c r="GF7" s="14" t="e">
        <v>#N/A</v>
      </c>
      <c r="GG7" s="14" t="e">
        <v>#N/A</v>
      </c>
      <c r="GI7" s="14" t="e">
        <v>#N/A</v>
      </c>
      <c r="GJ7" s="14" t="e">
        <v>#N/A</v>
      </c>
      <c r="GL7" s="14" t="e">
        <v>#N/A</v>
      </c>
      <c r="GM7" s="14" t="e">
        <v>#N/A</v>
      </c>
      <c r="GO7" s="14" t="e">
        <v>#N/A</v>
      </c>
      <c r="GP7" s="14" t="e">
        <v>#N/A</v>
      </c>
      <c r="GR7" s="14" t="e">
        <v>#N/A</v>
      </c>
      <c r="GS7" s="14" t="e">
        <v>#N/A</v>
      </c>
      <c r="GU7" s="14" t="e">
        <v>#N/A</v>
      </c>
      <c r="GV7" s="14" t="e">
        <v>#N/A</v>
      </c>
      <c r="GX7" s="14" t="e">
        <v>#N/A</v>
      </c>
      <c r="GY7" s="14" t="e">
        <v>#N/A</v>
      </c>
      <c r="HA7" s="14" t="e">
        <v>#N/A</v>
      </c>
      <c r="HB7" s="14" t="e">
        <v>#N/A</v>
      </c>
      <c r="HD7" s="14" t="e">
        <v>#N/A</v>
      </c>
      <c r="HE7" s="14" t="e">
        <v>#N/A</v>
      </c>
      <c r="HG7" t="e">
        <v>#N/A</v>
      </c>
      <c r="HH7" t="e">
        <v>#N/A</v>
      </c>
      <c r="HI7"/>
      <c r="HJ7" s="14" t="e">
        <v>#N/A</v>
      </c>
      <c r="HK7" s="14" t="e">
        <v>#N/A</v>
      </c>
      <c r="HM7" s="14" t="e">
        <v>#N/A</v>
      </c>
      <c r="HN7" s="14" t="e">
        <v>#N/A</v>
      </c>
      <c r="HP7" s="14" t="e">
        <v>#N/A</v>
      </c>
      <c r="HQ7" s="14" t="e">
        <v>#N/A</v>
      </c>
      <c r="HS7" s="14" t="e">
        <v>#N/A</v>
      </c>
      <c r="HT7" s="14" t="e">
        <v>#N/A</v>
      </c>
      <c r="HV7" s="14" t="e">
        <v>#N/A</v>
      </c>
      <c r="HW7" s="14" t="e">
        <v>#N/A</v>
      </c>
      <c r="HY7" s="14" t="e">
        <v>#N/A</v>
      </c>
      <c r="HZ7" s="14" t="e">
        <v>#N/A</v>
      </c>
      <c r="IB7" s="14" t="e">
        <v>#N/A</v>
      </c>
      <c r="IC7" s="14" t="e">
        <v>#N/A</v>
      </c>
      <c r="IE7" s="14" t="e">
        <v>#N/A</v>
      </c>
      <c r="IF7" s="14" t="e">
        <v>#N/A</v>
      </c>
      <c r="IH7" s="14" t="e">
        <v>#N/A</v>
      </c>
      <c r="II7" s="14" t="e">
        <v>#N/A</v>
      </c>
      <c r="IK7" s="14" t="e">
        <v>#N/A</v>
      </c>
      <c r="IL7" s="14" t="e">
        <v>#N/A</v>
      </c>
      <c r="IN7" s="14" t="e">
        <v>#N/A</v>
      </c>
      <c r="IO7" s="14" t="e">
        <v>#N/A</v>
      </c>
      <c r="IQ7" s="14" t="e">
        <v>#N/A</v>
      </c>
      <c r="IR7" s="14" t="e">
        <v>#N/A</v>
      </c>
      <c r="IT7" s="14" t="e">
        <v>#N/A</v>
      </c>
      <c r="IU7" s="14" t="e">
        <v>#N/A</v>
      </c>
      <c r="IW7" s="14" t="e">
        <v>#N/A</v>
      </c>
      <c r="IX7" s="14" t="e">
        <v>#N/A</v>
      </c>
      <c r="IZ7" s="14" t="e">
        <v>#N/A</v>
      </c>
      <c r="JA7" s="14" t="e">
        <v>#N/A</v>
      </c>
      <c r="JC7" s="14" t="e">
        <v>#N/A</v>
      </c>
      <c r="JD7" s="14" t="e">
        <v>#N/A</v>
      </c>
      <c r="JF7" s="14" t="e">
        <v>#N/A</v>
      </c>
      <c r="JG7" s="14" t="e">
        <v>#N/A</v>
      </c>
      <c r="JI7" s="14" t="e">
        <v>#N/A</v>
      </c>
      <c r="JJ7" s="14" t="e">
        <v>#N/A</v>
      </c>
      <c r="JL7" s="14" t="e">
        <v>#N/A</v>
      </c>
      <c r="JM7" s="14" t="e">
        <v>#N/A</v>
      </c>
      <c r="JO7" s="14" t="e">
        <v>#N/A</v>
      </c>
      <c r="JP7" s="14" t="e">
        <v>#N/A</v>
      </c>
      <c r="JR7" s="14" t="e">
        <v>#N/A</v>
      </c>
      <c r="JS7" s="14" t="e">
        <v>#N/A</v>
      </c>
      <c r="JU7" s="14" t="e">
        <v>#N/A</v>
      </c>
      <c r="JV7" s="14" t="e">
        <v>#N/A</v>
      </c>
      <c r="JX7" s="14" t="e">
        <v>#N/A</v>
      </c>
      <c r="JY7" s="14" t="e">
        <v>#N/A</v>
      </c>
      <c r="KA7" s="14" t="e">
        <v>#N/A</v>
      </c>
      <c r="KB7" s="14" t="e">
        <v>#N/A</v>
      </c>
      <c r="KD7" s="14" t="e">
        <v>#N/A</v>
      </c>
      <c r="KE7" s="14" t="e">
        <v>#N/A</v>
      </c>
      <c r="KG7" s="14" t="e">
        <v>#N/A</v>
      </c>
      <c r="KH7" s="14" t="e">
        <v>#N/A</v>
      </c>
      <c r="KJ7" s="14" t="e">
        <v>#N/A</v>
      </c>
      <c r="KK7" s="14" t="e">
        <v>#N/A</v>
      </c>
      <c r="KM7" s="14" t="e">
        <v>#N/A</v>
      </c>
      <c r="KN7" s="14" t="e">
        <v>#N/A</v>
      </c>
      <c r="KP7" s="14" t="e">
        <v>#N/A</v>
      </c>
      <c r="KQ7" s="14" t="e">
        <v>#N/A</v>
      </c>
      <c r="KS7" s="14" t="e">
        <v>#N/A</v>
      </c>
      <c r="KT7" s="14" t="e">
        <v>#N/A</v>
      </c>
      <c r="KV7" s="14" t="e">
        <v>#N/A</v>
      </c>
      <c r="KW7" s="14" t="e">
        <v>#N/A</v>
      </c>
      <c r="KY7" s="14" t="e">
        <v>#N/A</v>
      </c>
      <c r="KZ7" s="14" t="e">
        <v>#N/A</v>
      </c>
      <c r="LZ7" s="14" t="e">
        <v>#N/A</v>
      </c>
      <c r="MA7" s="14" t="e">
        <v>#N/A</v>
      </c>
      <c r="MC7" s="14" t="e">
        <v>#N/A</v>
      </c>
      <c r="MD7" s="14" t="e">
        <v>#N/A</v>
      </c>
      <c r="MF7" s="14" t="e">
        <v>#N/A</v>
      </c>
      <c r="MG7" s="14" t="e">
        <v>#N/A</v>
      </c>
      <c r="MI7" s="14" t="e">
        <v>#N/A</v>
      </c>
      <c r="MJ7" s="14" t="e">
        <v>#N/A</v>
      </c>
      <c r="ML7" s="14" t="e">
        <v>#N/A</v>
      </c>
      <c r="MM7" s="14" t="e">
        <v>#N/A</v>
      </c>
      <c r="MO7" s="14" t="e">
        <v>#N/A</v>
      </c>
      <c r="MP7" s="14" t="e">
        <v>#N/A</v>
      </c>
      <c r="MR7" s="14" t="e">
        <v>#N/A</v>
      </c>
      <c r="MS7" s="14" t="e">
        <v>#N/A</v>
      </c>
      <c r="MU7" s="14" t="e">
        <v>#N/A</v>
      </c>
      <c r="MV7" s="14" t="e">
        <v>#N/A</v>
      </c>
      <c r="MX7" s="14" t="e">
        <v>#N/A</v>
      </c>
      <c r="MY7" s="14" t="e">
        <v>#N/A</v>
      </c>
      <c r="NA7" s="14" t="e">
        <v>#N/A</v>
      </c>
      <c r="NB7" s="14" t="e">
        <v>#N/A</v>
      </c>
      <c r="ND7" s="14" t="e">
        <v>#N/A</v>
      </c>
      <c r="NE7" s="14" t="e">
        <v>#N/A</v>
      </c>
      <c r="NG7" s="14" t="e">
        <v>#N/A</v>
      </c>
      <c r="NH7" s="14" t="e">
        <v>#N/A</v>
      </c>
      <c r="OJ7" s="35" t="e">
        <v>#N/A</v>
      </c>
      <c r="OK7" s="35" t="e">
        <f t="shared" si="0"/>
        <v>#N/A</v>
      </c>
    </row>
    <row r="8" spans="1:402" ht="15" hidden="1" customHeight="1" x14ac:dyDescent="0.25">
      <c r="A8" s="12" t="s">
        <v>121</v>
      </c>
      <c r="B8" s="41" t="s">
        <v>122</v>
      </c>
      <c r="C8" s="12" t="s">
        <v>199</v>
      </c>
      <c r="E8" s="14">
        <v>5</v>
      </c>
      <c r="F8" s="14">
        <v>5.45</v>
      </c>
      <c r="G8" s="14">
        <v>5</v>
      </c>
      <c r="H8" s="14">
        <v>5</v>
      </c>
      <c r="I8" s="14">
        <v>3</v>
      </c>
      <c r="K8" s="14">
        <v>5</v>
      </c>
      <c r="L8" s="14">
        <v>0</v>
      </c>
      <c r="N8" s="14">
        <v>3</v>
      </c>
      <c r="O8" s="14">
        <v>4.5</v>
      </c>
      <c r="P8" s="14">
        <v>5</v>
      </c>
      <c r="Q8" s="14">
        <v>5</v>
      </c>
      <c r="R8" s="14">
        <v>7.2</v>
      </c>
      <c r="T8" s="14">
        <v>3</v>
      </c>
      <c r="U8" s="14">
        <v>3.25</v>
      </c>
      <c r="W8" s="14">
        <v>5</v>
      </c>
      <c r="X8" s="14">
        <v>1.7000000000000002</v>
      </c>
      <c r="Z8" s="14">
        <v>5</v>
      </c>
      <c r="AA8" s="14">
        <v>1</v>
      </c>
      <c r="AC8" s="14">
        <v>5</v>
      </c>
      <c r="AD8" s="14">
        <v>7</v>
      </c>
      <c r="AF8" s="14">
        <v>5</v>
      </c>
      <c r="AG8" s="14">
        <v>12.5</v>
      </c>
      <c r="AI8" s="14">
        <v>5</v>
      </c>
      <c r="AJ8" s="14">
        <v>0.9</v>
      </c>
      <c r="AL8" s="14">
        <v>5</v>
      </c>
      <c r="AM8" s="14">
        <v>4</v>
      </c>
      <c r="AO8" s="14">
        <v>5</v>
      </c>
      <c r="AP8" s="14">
        <v>2.25</v>
      </c>
      <c r="AR8" s="14">
        <v>5</v>
      </c>
      <c r="AS8" s="14">
        <v>5.85</v>
      </c>
      <c r="AU8" s="14">
        <v>5</v>
      </c>
      <c r="AV8" s="14">
        <v>0</v>
      </c>
      <c r="AX8" s="14">
        <v>2</v>
      </c>
      <c r="AY8" s="14">
        <v>0</v>
      </c>
      <c r="CS8" s="14">
        <v>5</v>
      </c>
      <c r="CW8" s="14">
        <v>2</v>
      </c>
      <c r="CX8" s="14">
        <v>6</v>
      </c>
      <c r="CZ8" s="14">
        <v>2</v>
      </c>
      <c r="DA8" s="14">
        <v>1.75</v>
      </c>
      <c r="DC8" s="14">
        <v>2</v>
      </c>
      <c r="DD8" s="14">
        <v>0</v>
      </c>
      <c r="DI8" s="14">
        <v>1</v>
      </c>
      <c r="DJ8" s="14">
        <v>0</v>
      </c>
      <c r="DL8" s="14">
        <v>1</v>
      </c>
      <c r="DM8" s="14">
        <v>0</v>
      </c>
      <c r="DO8" s="14">
        <v>1</v>
      </c>
      <c r="DP8" s="14">
        <v>0</v>
      </c>
      <c r="EA8" s="14">
        <v>2</v>
      </c>
      <c r="EB8" s="14">
        <v>7</v>
      </c>
      <c r="EG8" s="14">
        <v>1</v>
      </c>
      <c r="EH8" s="14">
        <v>0</v>
      </c>
      <c r="EJ8" s="14">
        <v>2</v>
      </c>
      <c r="EK8" s="14">
        <v>0</v>
      </c>
      <c r="EP8" s="14">
        <v>1</v>
      </c>
      <c r="EQ8" s="14">
        <v>0</v>
      </c>
      <c r="ES8" s="14">
        <v>2</v>
      </c>
      <c r="ET8" s="14">
        <v>0</v>
      </c>
      <c r="FB8" s="14">
        <v>1</v>
      </c>
      <c r="FC8" s="14">
        <v>0</v>
      </c>
      <c r="FE8" s="14">
        <v>2</v>
      </c>
      <c r="FF8" s="14">
        <v>0</v>
      </c>
      <c r="FQ8" s="14" t="e">
        <v>#N/A</v>
      </c>
      <c r="FR8" s="14" t="e">
        <v>#N/A</v>
      </c>
      <c r="FT8" s="14" t="e">
        <v>#N/A</v>
      </c>
      <c r="FU8" s="14" t="e">
        <v>#N/A</v>
      </c>
      <c r="FW8" s="14" t="e">
        <v>#N/A</v>
      </c>
      <c r="FX8" s="14" t="e">
        <v>#N/A</v>
      </c>
      <c r="FZ8" s="14" t="e">
        <v>#N/A</v>
      </c>
      <c r="GA8" s="14" t="e">
        <v>#N/A</v>
      </c>
      <c r="GC8" s="14" t="e">
        <v>#N/A</v>
      </c>
      <c r="GD8" s="14" t="e">
        <v>#N/A</v>
      </c>
      <c r="GF8" s="14" t="e">
        <v>#N/A</v>
      </c>
      <c r="GG8" s="14" t="e">
        <v>#N/A</v>
      </c>
      <c r="GI8" s="14" t="e">
        <v>#N/A</v>
      </c>
      <c r="GJ8" s="14" t="e">
        <v>#N/A</v>
      </c>
      <c r="GL8" s="14" t="e">
        <v>#N/A</v>
      </c>
      <c r="GM8" s="14" t="e">
        <v>#N/A</v>
      </c>
      <c r="GO8" s="14" t="e">
        <v>#N/A</v>
      </c>
      <c r="GP8" s="14" t="e">
        <v>#N/A</v>
      </c>
      <c r="GR8" s="14" t="e">
        <v>#N/A</v>
      </c>
      <c r="GS8" s="14" t="e">
        <v>#N/A</v>
      </c>
      <c r="GU8" s="14" t="e">
        <v>#N/A</v>
      </c>
      <c r="GV8" s="14" t="e">
        <v>#N/A</v>
      </c>
      <c r="GX8" s="14" t="e">
        <v>#N/A</v>
      </c>
      <c r="GY8" s="14" t="e">
        <v>#N/A</v>
      </c>
      <c r="HA8" s="14" t="e">
        <v>#N/A</v>
      </c>
      <c r="HB8" s="14" t="e">
        <v>#N/A</v>
      </c>
      <c r="HD8" s="14" t="e">
        <v>#N/A</v>
      </c>
      <c r="HE8" s="14" t="e">
        <v>#N/A</v>
      </c>
      <c r="HG8" t="e">
        <v>#N/A</v>
      </c>
      <c r="HH8" t="e">
        <v>#N/A</v>
      </c>
      <c r="HI8"/>
      <c r="HJ8" s="14" t="e">
        <v>#N/A</v>
      </c>
      <c r="HK8" s="14" t="e">
        <v>#N/A</v>
      </c>
      <c r="HM8" s="14" t="e">
        <v>#N/A</v>
      </c>
      <c r="HN8" s="14" t="e">
        <v>#N/A</v>
      </c>
      <c r="HP8" s="14" t="e">
        <v>#N/A</v>
      </c>
      <c r="HQ8" s="14" t="e">
        <v>#N/A</v>
      </c>
      <c r="HS8" s="14" t="e">
        <v>#N/A</v>
      </c>
      <c r="HT8" s="14" t="e">
        <v>#N/A</v>
      </c>
      <c r="HV8" s="14" t="e">
        <v>#N/A</v>
      </c>
      <c r="HW8" s="14" t="e">
        <v>#N/A</v>
      </c>
      <c r="HY8" s="14" t="e">
        <v>#N/A</v>
      </c>
      <c r="HZ8" s="14" t="e">
        <v>#N/A</v>
      </c>
      <c r="IB8" s="14" t="e">
        <v>#N/A</v>
      </c>
      <c r="IC8" s="14" t="e">
        <v>#N/A</v>
      </c>
      <c r="IE8" s="14" t="e">
        <v>#N/A</v>
      </c>
      <c r="IF8" s="14" t="e">
        <v>#N/A</v>
      </c>
      <c r="IH8" s="14" t="e">
        <v>#N/A</v>
      </c>
      <c r="II8" s="14" t="e">
        <v>#N/A</v>
      </c>
      <c r="IK8" s="14" t="e">
        <v>#N/A</v>
      </c>
      <c r="IL8" s="14" t="e">
        <v>#N/A</v>
      </c>
      <c r="IN8" s="14" t="e">
        <v>#N/A</v>
      </c>
      <c r="IO8" s="14" t="e">
        <v>#N/A</v>
      </c>
      <c r="IQ8" s="14" t="e">
        <v>#N/A</v>
      </c>
      <c r="IR8" s="14" t="e">
        <v>#N/A</v>
      </c>
      <c r="IT8" s="14" t="e">
        <v>#N/A</v>
      </c>
      <c r="IU8" s="14" t="e">
        <v>#N/A</v>
      </c>
      <c r="IW8" s="14" t="e">
        <v>#N/A</v>
      </c>
      <c r="IX8" s="14" t="e">
        <v>#N/A</v>
      </c>
      <c r="IZ8" s="14" t="e">
        <v>#N/A</v>
      </c>
      <c r="JA8" s="14" t="e">
        <v>#N/A</v>
      </c>
      <c r="JC8" s="14" t="e">
        <v>#N/A</v>
      </c>
      <c r="JD8" s="14" t="e">
        <v>#N/A</v>
      </c>
      <c r="JF8" s="14" t="e">
        <v>#N/A</v>
      </c>
      <c r="JG8" s="14" t="e">
        <v>#N/A</v>
      </c>
      <c r="JI8" s="14" t="e">
        <v>#N/A</v>
      </c>
      <c r="JJ8" s="14" t="e">
        <v>#N/A</v>
      </c>
      <c r="JL8" s="14" t="e">
        <v>#N/A</v>
      </c>
      <c r="JM8" s="14" t="e">
        <v>#N/A</v>
      </c>
      <c r="JO8" s="14" t="e">
        <v>#N/A</v>
      </c>
      <c r="JP8" s="14" t="e">
        <v>#N/A</v>
      </c>
      <c r="JR8" s="14" t="e">
        <v>#N/A</v>
      </c>
      <c r="JS8" s="14" t="e">
        <v>#N/A</v>
      </c>
      <c r="JU8" s="14" t="e">
        <v>#N/A</v>
      </c>
      <c r="JV8" s="14" t="e">
        <v>#N/A</v>
      </c>
      <c r="JX8" s="14" t="e">
        <v>#N/A</v>
      </c>
      <c r="JY8" s="14" t="e">
        <v>#N/A</v>
      </c>
      <c r="KA8" s="14" t="e">
        <v>#N/A</v>
      </c>
      <c r="KB8" s="14" t="e">
        <v>#N/A</v>
      </c>
      <c r="KD8" s="14" t="e">
        <v>#N/A</v>
      </c>
      <c r="KE8" s="14" t="e">
        <v>#N/A</v>
      </c>
      <c r="KG8" s="14" t="e">
        <v>#N/A</v>
      </c>
      <c r="KH8" s="14" t="e">
        <v>#N/A</v>
      </c>
      <c r="KJ8" s="14" t="e">
        <v>#N/A</v>
      </c>
      <c r="KK8" s="14" t="e">
        <v>#N/A</v>
      </c>
      <c r="KM8" s="14" t="e">
        <v>#N/A</v>
      </c>
      <c r="KN8" s="14" t="e">
        <v>#N/A</v>
      </c>
      <c r="KP8" s="14" t="e">
        <v>#N/A</v>
      </c>
      <c r="KQ8" s="14" t="e">
        <v>#N/A</v>
      </c>
      <c r="KS8" s="14" t="e">
        <v>#N/A</v>
      </c>
      <c r="KT8" s="14" t="e">
        <v>#N/A</v>
      </c>
      <c r="KV8" s="14" t="e">
        <v>#N/A</v>
      </c>
      <c r="KW8" s="14" t="e">
        <v>#N/A</v>
      </c>
      <c r="KY8" s="14" t="e">
        <v>#N/A</v>
      </c>
      <c r="KZ8" s="14" t="e">
        <v>#N/A</v>
      </c>
      <c r="LZ8" s="14" t="e">
        <v>#N/A</v>
      </c>
      <c r="MA8" s="14" t="e">
        <v>#N/A</v>
      </c>
      <c r="MC8" s="14" t="e">
        <v>#N/A</v>
      </c>
      <c r="MD8" s="14" t="e">
        <v>#N/A</v>
      </c>
      <c r="MF8" s="14" t="e">
        <v>#N/A</v>
      </c>
      <c r="MG8" s="14" t="e">
        <v>#N/A</v>
      </c>
      <c r="MI8" s="14" t="e">
        <v>#N/A</v>
      </c>
      <c r="MJ8" s="14" t="e">
        <v>#N/A</v>
      </c>
      <c r="ML8" s="14" t="e">
        <v>#N/A</v>
      </c>
      <c r="MM8" s="14" t="e">
        <v>#N/A</v>
      </c>
      <c r="MO8" s="14" t="e">
        <v>#N/A</v>
      </c>
      <c r="MP8" s="14" t="e">
        <v>#N/A</v>
      </c>
      <c r="MR8" s="14" t="e">
        <v>#N/A</v>
      </c>
      <c r="MS8" s="14" t="e">
        <v>#N/A</v>
      </c>
      <c r="MU8" s="14" t="e">
        <v>#N/A</v>
      </c>
      <c r="MV8" s="14" t="e">
        <v>#N/A</v>
      </c>
      <c r="MX8" s="14" t="e">
        <v>#N/A</v>
      </c>
      <c r="MY8" s="14" t="e">
        <v>#N/A</v>
      </c>
      <c r="NA8" s="14" t="e">
        <v>#N/A</v>
      </c>
      <c r="NB8" s="14" t="e">
        <v>#N/A</v>
      </c>
      <c r="ND8" s="14" t="e">
        <v>#N/A</v>
      </c>
      <c r="NE8" s="14" t="e">
        <v>#N/A</v>
      </c>
      <c r="NG8" s="14" t="e">
        <v>#N/A</v>
      </c>
      <c r="NH8" s="14" t="e">
        <v>#N/A</v>
      </c>
      <c r="OJ8" s="35" t="e">
        <v>#N/A</v>
      </c>
      <c r="OK8" s="35" t="e">
        <f t="shared" si="0"/>
        <v>#N/A</v>
      </c>
    </row>
    <row r="9" spans="1:402" ht="15" customHeight="1" x14ac:dyDescent="0.25">
      <c r="A9" s="12" t="s">
        <v>54</v>
      </c>
      <c r="B9" s="41" t="s">
        <v>19</v>
      </c>
      <c r="C9" s="12" t="s">
        <v>198</v>
      </c>
      <c r="E9" s="14">
        <v>5</v>
      </c>
      <c r="F9" s="14">
        <v>0</v>
      </c>
      <c r="H9" s="14">
        <v>5</v>
      </c>
      <c r="I9" s="14">
        <v>7.3</v>
      </c>
      <c r="K9" s="14">
        <v>5</v>
      </c>
      <c r="L9" s="14">
        <v>1.4000000000000001</v>
      </c>
      <c r="N9" s="14">
        <v>5</v>
      </c>
      <c r="O9" s="14">
        <v>0</v>
      </c>
      <c r="P9" s="14">
        <v>30</v>
      </c>
      <c r="Q9" s="14">
        <v>5</v>
      </c>
      <c r="R9" s="14">
        <v>0</v>
      </c>
      <c r="T9" s="14">
        <v>5</v>
      </c>
      <c r="U9" s="14">
        <v>0</v>
      </c>
      <c r="W9" s="14">
        <v>5</v>
      </c>
      <c r="X9" s="14">
        <v>1.4000000000000001</v>
      </c>
      <c r="Z9" s="14">
        <v>5</v>
      </c>
      <c r="AA9" s="14">
        <v>4.1500000000000004</v>
      </c>
      <c r="AC9" s="14">
        <v>4</v>
      </c>
      <c r="AD9" s="14">
        <v>4.5</v>
      </c>
      <c r="AF9" s="14">
        <v>4</v>
      </c>
      <c r="AG9" s="14">
        <v>0</v>
      </c>
      <c r="AI9" s="14">
        <v>5</v>
      </c>
      <c r="AJ9" s="14">
        <v>2.5</v>
      </c>
      <c r="AL9" s="14">
        <v>4</v>
      </c>
      <c r="AM9" s="14">
        <v>7</v>
      </c>
      <c r="AO9" s="14">
        <v>2</v>
      </c>
      <c r="AP9" s="14">
        <v>8.25</v>
      </c>
      <c r="AR9" s="14">
        <v>4</v>
      </c>
      <c r="AS9" s="14">
        <v>7.75</v>
      </c>
      <c r="AU9" s="14">
        <v>2</v>
      </c>
      <c r="AV9" s="14">
        <v>3</v>
      </c>
      <c r="AX9" s="14">
        <v>3</v>
      </c>
      <c r="AY9" s="14">
        <v>8</v>
      </c>
      <c r="BA9" s="14">
        <v>3</v>
      </c>
      <c r="BB9" s="14">
        <v>0</v>
      </c>
      <c r="BD9" s="14">
        <v>5</v>
      </c>
      <c r="BE9" s="14">
        <v>2.8</v>
      </c>
      <c r="BG9" s="14">
        <v>5</v>
      </c>
      <c r="BH9" s="14">
        <v>1.75</v>
      </c>
      <c r="BJ9" s="14">
        <v>5</v>
      </c>
      <c r="BK9" s="14">
        <v>6.6</v>
      </c>
      <c r="BM9" s="14">
        <v>5</v>
      </c>
      <c r="BN9" s="14">
        <v>4.5</v>
      </c>
      <c r="BP9" s="14">
        <v>5</v>
      </c>
      <c r="BQ9" s="14">
        <v>2.95</v>
      </c>
      <c r="BS9" s="14">
        <v>5</v>
      </c>
      <c r="BT9" s="14">
        <v>8.1</v>
      </c>
      <c r="BV9" s="14">
        <v>5</v>
      </c>
      <c r="BW9" s="14">
        <v>3</v>
      </c>
      <c r="BY9" s="14">
        <v>5</v>
      </c>
      <c r="BZ9" s="14">
        <v>15</v>
      </c>
      <c r="CB9" s="14">
        <v>5</v>
      </c>
      <c r="CC9" s="14">
        <v>5.2</v>
      </c>
      <c r="CE9" s="14">
        <v>5</v>
      </c>
      <c r="CF9" s="14">
        <v>0</v>
      </c>
      <c r="CG9" s="14">
        <v>6.6</v>
      </c>
      <c r="CH9" s="14">
        <v>5</v>
      </c>
      <c r="CI9" s="14">
        <v>9</v>
      </c>
      <c r="CK9" s="14">
        <v>5</v>
      </c>
      <c r="CL9" s="14">
        <v>0</v>
      </c>
      <c r="CN9" s="14">
        <v>5</v>
      </c>
      <c r="CO9" s="14">
        <v>11.25</v>
      </c>
      <c r="CQ9" s="14">
        <v>4</v>
      </c>
      <c r="CR9" s="14">
        <v>4.6500000000000004</v>
      </c>
      <c r="CT9" s="14">
        <v>5</v>
      </c>
      <c r="CU9" s="14">
        <v>4.5</v>
      </c>
      <c r="CW9" s="14">
        <v>5</v>
      </c>
      <c r="CX9" s="14">
        <v>0</v>
      </c>
      <c r="CZ9" s="14">
        <v>5</v>
      </c>
      <c r="DA9" s="14">
        <v>2.1</v>
      </c>
      <c r="DC9" s="14">
        <v>5</v>
      </c>
      <c r="DD9" s="14">
        <v>0</v>
      </c>
      <c r="DF9" s="14">
        <v>5</v>
      </c>
      <c r="DG9" s="14">
        <v>6.75</v>
      </c>
      <c r="DI9" s="14">
        <v>5</v>
      </c>
      <c r="DJ9" s="14">
        <v>5.6</v>
      </c>
      <c r="DL9" s="14">
        <v>5</v>
      </c>
      <c r="DM9" s="14">
        <v>3.95</v>
      </c>
      <c r="DO9" s="14">
        <v>5</v>
      </c>
      <c r="DP9" s="14">
        <v>5.5</v>
      </c>
      <c r="DR9" s="14">
        <v>5</v>
      </c>
      <c r="DS9" s="14">
        <v>10.25</v>
      </c>
      <c r="DU9" s="14">
        <v>5</v>
      </c>
      <c r="DV9" s="14">
        <v>18.84</v>
      </c>
      <c r="DX9" s="14">
        <v>5</v>
      </c>
      <c r="DY9" s="14">
        <v>9</v>
      </c>
      <c r="EA9" s="14">
        <v>5</v>
      </c>
      <c r="EB9" s="14">
        <v>0</v>
      </c>
      <c r="ED9" s="14">
        <v>5</v>
      </c>
      <c r="EE9" s="14">
        <v>2.6</v>
      </c>
      <c r="EG9" s="14">
        <v>5</v>
      </c>
      <c r="EH9" s="14">
        <v>12.55</v>
      </c>
      <c r="EJ9" s="14">
        <v>5</v>
      </c>
      <c r="EK9" s="14">
        <v>1.1000000000000001</v>
      </c>
      <c r="EM9" s="14">
        <v>5</v>
      </c>
      <c r="EN9" s="14">
        <v>2.75</v>
      </c>
      <c r="EP9" s="14">
        <v>5</v>
      </c>
      <c r="EQ9" s="14">
        <v>6.75</v>
      </c>
      <c r="ES9" s="14">
        <v>5</v>
      </c>
      <c r="ET9" s="14">
        <v>4.75</v>
      </c>
      <c r="EV9" s="14">
        <v>5</v>
      </c>
      <c r="EW9" s="14">
        <v>7.9</v>
      </c>
      <c r="EY9" s="14">
        <v>5</v>
      </c>
      <c r="EZ9" s="14">
        <v>0</v>
      </c>
      <c r="FB9" s="14">
        <v>5</v>
      </c>
      <c r="FC9" s="14">
        <v>3</v>
      </c>
      <c r="FE9" s="14">
        <v>5</v>
      </c>
      <c r="FF9" s="14">
        <v>0</v>
      </c>
      <c r="FH9" s="14">
        <v>5</v>
      </c>
      <c r="FI9" s="14">
        <v>7</v>
      </c>
      <c r="FQ9" s="14">
        <v>5</v>
      </c>
      <c r="FR9" s="14">
        <v>9.6</v>
      </c>
      <c r="FT9" s="14">
        <v>5</v>
      </c>
      <c r="FU9" s="14">
        <v>6</v>
      </c>
      <c r="FW9" s="14">
        <v>5</v>
      </c>
      <c r="FX9" s="14">
        <v>7</v>
      </c>
      <c r="FZ9" s="14">
        <v>5</v>
      </c>
      <c r="GA9" s="14">
        <v>8</v>
      </c>
      <c r="GC9" s="14">
        <v>4</v>
      </c>
      <c r="GD9" s="14">
        <v>5.6</v>
      </c>
      <c r="GF9" s="14">
        <v>5</v>
      </c>
      <c r="GG9" s="14">
        <v>7.5</v>
      </c>
      <c r="GI9" s="14">
        <v>5</v>
      </c>
      <c r="GJ9" s="14">
        <v>0</v>
      </c>
      <c r="GL9" s="14">
        <v>5</v>
      </c>
      <c r="GM9" s="14">
        <v>0</v>
      </c>
      <c r="GO9" s="14">
        <v>5</v>
      </c>
      <c r="GP9" s="14">
        <v>5.3</v>
      </c>
      <c r="GR9" s="14">
        <v>5</v>
      </c>
      <c r="GS9" s="14">
        <v>4.5</v>
      </c>
      <c r="GU9" s="14">
        <v>5</v>
      </c>
      <c r="GV9" s="14">
        <v>0</v>
      </c>
      <c r="GX9" s="14">
        <v>5</v>
      </c>
      <c r="GY9" s="14">
        <v>14.85</v>
      </c>
      <c r="HA9" s="14">
        <v>5</v>
      </c>
      <c r="HB9" s="14">
        <v>3</v>
      </c>
      <c r="HD9" s="14">
        <v>5</v>
      </c>
      <c r="HE9" s="14">
        <v>3</v>
      </c>
      <c r="HG9" s="14">
        <v>5</v>
      </c>
      <c r="HH9" s="14">
        <v>8.5500000000000007</v>
      </c>
      <c r="HJ9" s="14">
        <v>5</v>
      </c>
      <c r="HK9" s="14">
        <v>3.7</v>
      </c>
      <c r="HM9" s="14">
        <v>5</v>
      </c>
      <c r="HN9" s="14">
        <v>0</v>
      </c>
      <c r="HP9" s="14">
        <v>5</v>
      </c>
      <c r="HQ9" s="14">
        <v>0</v>
      </c>
      <c r="HS9" s="14">
        <v>5</v>
      </c>
      <c r="HT9" s="14">
        <v>2.5</v>
      </c>
      <c r="HV9" s="14">
        <v>5</v>
      </c>
      <c r="HW9" s="14">
        <v>5.25</v>
      </c>
      <c r="HY9" s="14">
        <v>5</v>
      </c>
      <c r="HZ9" s="14">
        <v>0</v>
      </c>
      <c r="IB9" s="14">
        <v>5</v>
      </c>
      <c r="IC9" s="14">
        <v>2.75</v>
      </c>
      <c r="IE9" s="14">
        <v>5</v>
      </c>
      <c r="IF9" s="14">
        <v>6.25</v>
      </c>
      <c r="IG9" s="14">
        <v>9.99</v>
      </c>
      <c r="IH9" s="14">
        <v>5</v>
      </c>
      <c r="II9" s="14">
        <v>8.15</v>
      </c>
      <c r="IK9" s="14">
        <v>5</v>
      </c>
      <c r="IL9" s="14">
        <v>0</v>
      </c>
      <c r="IN9" s="14">
        <v>5</v>
      </c>
      <c r="IO9" s="14">
        <v>4.5</v>
      </c>
      <c r="IQ9" s="14">
        <v>5</v>
      </c>
      <c r="IR9" s="14">
        <v>5.5</v>
      </c>
      <c r="IT9" s="14">
        <v>5</v>
      </c>
      <c r="IU9" s="14">
        <v>5.5</v>
      </c>
      <c r="IW9" s="14">
        <v>5</v>
      </c>
      <c r="IX9" s="14">
        <v>5</v>
      </c>
      <c r="IZ9" s="14">
        <v>5</v>
      </c>
      <c r="JA9" s="14">
        <v>6.55</v>
      </c>
      <c r="JC9" s="14">
        <v>5</v>
      </c>
      <c r="JD9" s="14">
        <v>2.0499999999999998</v>
      </c>
      <c r="JF9" s="14">
        <v>5</v>
      </c>
      <c r="JG9" s="14">
        <v>0</v>
      </c>
      <c r="JI9" s="14">
        <v>4</v>
      </c>
      <c r="JJ9" s="14">
        <v>0</v>
      </c>
      <c r="JL9" s="14">
        <v>4</v>
      </c>
      <c r="JM9" s="14">
        <v>7</v>
      </c>
      <c r="JO9" s="14">
        <v>5</v>
      </c>
      <c r="JP9" s="14">
        <v>6.8</v>
      </c>
      <c r="JR9" s="14">
        <v>5</v>
      </c>
      <c r="JS9" s="14">
        <v>0</v>
      </c>
      <c r="JU9" s="14">
        <v>5</v>
      </c>
      <c r="JV9" s="14">
        <v>1.9</v>
      </c>
      <c r="JX9" s="14">
        <v>5</v>
      </c>
      <c r="JY9" s="14">
        <v>6.25</v>
      </c>
      <c r="KA9" s="14">
        <v>5</v>
      </c>
      <c r="KB9" s="14">
        <v>8</v>
      </c>
      <c r="KD9" s="14">
        <v>5</v>
      </c>
      <c r="KE9" s="14">
        <v>4.25</v>
      </c>
      <c r="KG9" s="14">
        <v>5</v>
      </c>
      <c r="KH9" s="14">
        <v>3.15</v>
      </c>
      <c r="KJ9" s="14">
        <v>3</v>
      </c>
      <c r="KK9" s="14">
        <v>2.5</v>
      </c>
      <c r="KM9" s="14">
        <v>5</v>
      </c>
      <c r="KN9" s="14">
        <v>8</v>
      </c>
      <c r="KP9" s="14">
        <v>5</v>
      </c>
      <c r="KQ9" s="14">
        <v>2.5</v>
      </c>
      <c r="KS9" s="14">
        <v>5</v>
      </c>
      <c r="KT9" s="14">
        <v>3.15</v>
      </c>
      <c r="KV9" s="14">
        <v>5</v>
      </c>
      <c r="KW9" s="14">
        <v>4.8000000000000007</v>
      </c>
      <c r="KY9" s="14">
        <v>4</v>
      </c>
      <c r="KZ9" s="14">
        <v>0</v>
      </c>
      <c r="LZ9" s="14">
        <v>3</v>
      </c>
      <c r="MA9" s="14">
        <v>4.5</v>
      </c>
      <c r="MC9" s="14">
        <v>5</v>
      </c>
      <c r="MD9" s="14">
        <v>5.5</v>
      </c>
      <c r="MF9" s="14">
        <v>4</v>
      </c>
      <c r="MG9" s="14">
        <v>2.75</v>
      </c>
      <c r="MI9" s="14">
        <v>4</v>
      </c>
      <c r="MJ9" s="14">
        <v>4.3</v>
      </c>
      <c r="ML9" s="14">
        <v>5</v>
      </c>
      <c r="MM9" s="14">
        <v>3.95</v>
      </c>
      <c r="MO9" s="14">
        <v>5</v>
      </c>
      <c r="MP9" s="14">
        <v>0</v>
      </c>
      <c r="MR9" s="14">
        <v>5</v>
      </c>
      <c r="MS9" s="14">
        <v>2.25</v>
      </c>
      <c r="MU9" s="14">
        <v>4</v>
      </c>
      <c r="MV9" s="14">
        <v>2.9</v>
      </c>
      <c r="MX9" s="14">
        <v>4</v>
      </c>
      <c r="MY9" s="14">
        <v>0</v>
      </c>
      <c r="NA9" s="14">
        <v>5</v>
      </c>
      <c r="NB9" s="14">
        <v>3.5</v>
      </c>
      <c r="ND9" s="14">
        <v>3</v>
      </c>
      <c r="NE9" s="14">
        <v>2.75</v>
      </c>
      <c r="NG9" s="14">
        <v>3</v>
      </c>
      <c r="NH9" s="14">
        <v>0</v>
      </c>
      <c r="OJ9" s="35">
        <v>0.32999999999999297</v>
      </c>
      <c r="OK9" s="35">
        <f t="shared" si="0"/>
        <v>0.32999999999999297</v>
      </c>
    </row>
    <row r="10" spans="1:402" ht="15" hidden="1" customHeight="1" x14ac:dyDescent="0.25">
      <c r="A10" s="12" t="s">
        <v>51</v>
      </c>
      <c r="B10" s="41" t="s">
        <v>1</v>
      </c>
      <c r="C10" s="12" t="s">
        <v>197</v>
      </c>
      <c r="E10" s="14">
        <v>5</v>
      </c>
      <c r="F10" s="14">
        <v>7.5</v>
      </c>
      <c r="H10" s="14">
        <v>5</v>
      </c>
      <c r="I10" s="14">
        <v>8</v>
      </c>
      <c r="K10" s="14">
        <v>5</v>
      </c>
      <c r="L10" s="14">
        <v>9.75</v>
      </c>
      <c r="N10" s="14">
        <v>5</v>
      </c>
      <c r="O10" s="14">
        <v>25.5</v>
      </c>
      <c r="Q10" s="14">
        <v>5</v>
      </c>
      <c r="R10" s="14">
        <v>0</v>
      </c>
      <c r="T10" s="14">
        <v>5</v>
      </c>
      <c r="U10" s="14">
        <v>13.5</v>
      </c>
      <c r="W10" s="14">
        <v>5</v>
      </c>
      <c r="X10" s="14">
        <v>14</v>
      </c>
      <c r="Z10" s="14">
        <v>5</v>
      </c>
      <c r="AA10" s="14">
        <v>0</v>
      </c>
      <c r="AC10" s="14">
        <v>5</v>
      </c>
      <c r="AD10" s="14">
        <v>1.4000000000000001</v>
      </c>
      <c r="AF10" s="14">
        <v>5</v>
      </c>
      <c r="AG10" s="14">
        <v>5.5</v>
      </c>
      <c r="AI10" s="14">
        <v>5</v>
      </c>
      <c r="AJ10" s="14">
        <v>1.3</v>
      </c>
      <c r="AL10" s="14">
        <v>5</v>
      </c>
      <c r="AM10" s="14">
        <v>0</v>
      </c>
      <c r="AO10" s="14">
        <v>5</v>
      </c>
      <c r="AP10" s="14">
        <v>0</v>
      </c>
      <c r="AR10" s="14">
        <v>5</v>
      </c>
      <c r="AS10" s="14">
        <v>8.25</v>
      </c>
      <c r="AT10" s="14">
        <v>53.65</v>
      </c>
      <c r="AU10" s="14">
        <v>5</v>
      </c>
      <c r="AV10" s="14">
        <v>29.2</v>
      </c>
      <c r="AZ10" s="14">
        <v>-136.65</v>
      </c>
      <c r="EG10" s="14" t="e">
        <v>#N/A</v>
      </c>
      <c r="EH10" s="14" t="e">
        <v>#N/A</v>
      </c>
      <c r="EJ10" s="14" t="e">
        <v>#N/A</v>
      </c>
      <c r="EK10" s="14" t="e">
        <v>#N/A</v>
      </c>
      <c r="EM10" s="14" t="e">
        <v>#N/A</v>
      </c>
      <c r="EN10" s="14" t="e">
        <v>#N/A</v>
      </c>
      <c r="EP10" s="14" t="e">
        <v>#N/A</v>
      </c>
      <c r="EQ10" s="14" t="e">
        <v>#N/A</v>
      </c>
      <c r="ES10" s="14" t="e">
        <v>#N/A</v>
      </c>
      <c r="ET10" s="14" t="e">
        <v>#N/A</v>
      </c>
      <c r="EV10" s="14" t="e">
        <v>#N/A</v>
      </c>
      <c r="EW10" s="14" t="e">
        <v>#N/A</v>
      </c>
      <c r="EY10" s="14" t="e">
        <v>#N/A</v>
      </c>
      <c r="EZ10" s="14" t="e">
        <v>#N/A</v>
      </c>
      <c r="FB10" s="14" t="e">
        <v>#N/A</v>
      </c>
      <c r="FC10" s="14" t="e">
        <v>#N/A</v>
      </c>
      <c r="FE10" s="14" t="e">
        <v>#N/A</v>
      </c>
      <c r="FF10" s="14" t="e">
        <v>#N/A</v>
      </c>
      <c r="FH10" s="14" t="e">
        <v>#N/A</v>
      </c>
      <c r="FI10" s="14" t="e">
        <v>#N/A</v>
      </c>
      <c r="FK10" s="14" t="e">
        <v>#N/A</v>
      </c>
      <c r="FL10" s="14" t="e">
        <v>#N/A</v>
      </c>
      <c r="FN10" s="14" t="e">
        <v>#N/A</v>
      </c>
      <c r="FO10" s="14" t="e">
        <v>#N/A</v>
      </c>
      <c r="FQ10" s="14" t="e">
        <v>#N/A</v>
      </c>
      <c r="FR10" s="14" t="e">
        <v>#N/A</v>
      </c>
      <c r="FT10" s="14" t="e">
        <v>#N/A</v>
      </c>
      <c r="FU10" s="14" t="e">
        <v>#N/A</v>
      </c>
      <c r="FW10" s="14" t="e">
        <v>#N/A</v>
      </c>
      <c r="FX10" s="14" t="e">
        <v>#N/A</v>
      </c>
      <c r="FZ10" s="14" t="e">
        <v>#N/A</v>
      </c>
      <c r="GA10" s="14" t="e">
        <v>#N/A</v>
      </c>
      <c r="GC10" s="14" t="e">
        <v>#N/A</v>
      </c>
      <c r="GD10" s="14" t="e">
        <v>#N/A</v>
      </c>
      <c r="GF10" s="14" t="e">
        <v>#N/A</v>
      </c>
      <c r="GG10" s="14" t="e">
        <v>#N/A</v>
      </c>
      <c r="GI10" s="14" t="e">
        <v>#N/A</v>
      </c>
      <c r="GJ10" s="14" t="e">
        <v>#N/A</v>
      </c>
      <c r="GL10" s="14" t="e">
        <v>#N/A</v>
      </c>
      <c r="GM10" s="14" t="e">
        <v>#N/A</v>
      </c>
      <c r="GO10" s="14" t="e">
        <v>#N/A</v>
      </c>
      <c r="GP10" s="14" t="e">
        <v>#N/A</v>
      </c>
      <c r="GR10" s="14" t="e">
        <v>#N/A</v>
      </c>
      <c r="GS10" s="14" t="e">
        <v>#N/A</v>
      </c>
      <c r="GU10" s="14" t="e">
        <v>#N/A</v>
      </c>
      <c r="GV10" s="14" t="e">
        <v>#N/A</v>
      </c>
      <c r="GX10" s="14" t="e">
        <v>#N/A</v>
      </c>
      <c r="GY10" s="14" t="e">
        <v>#N/A</v>
      </c>
      <c r="HA10" s="14" t="e">
        <v>#N/A</v>
      </c>
      <c r="HB10" s="14" t="e">
        <v>#N/A</v>
      </c>
      <c r="HD10" s="14" t="e">
        <v>#N/A</v>
      </c>
      <c r="HE10" s="14" t="e">
        <v>#N/A</v>
      </c>
      <c r="HG10" s="14" t="e">
        <v>#N/A</v>
      </c>
      <c r="HH10" s="14" t="e">
        <v>#N/A</v>
      </c>
      <c r="HJ10" s="14" t="e">
        <v>#N/A</v>
      </c>
      <c r="HK10" s="14" t="e">
        <v>#N/A</v>
      </c>
      <c r="HM10" s="14" t="e">
        <v>#N/A</v>
      </c>
      <c r="HN10" s="14" t="e">
        <v>#N/A</v>
      </c>
      <c r="HP10" s="14" t="e">
        <v>#N/A</v>
      </c>
      <c r="HQ10" s="14" t="e">
        <v>#N/A</v>
      </c>
      <c r="HS10" s="14" t="e">
        <v>#N/A</v>
      </c>
      <c r="HT10" s="14" t="e">
        <v>#N/A</v>
      </c>
      <c r="HV10" s="14" t="e">
        <v>#N/A</v>
      </c>
      <c r="HW10" s="14" t="e">
        <v>#N/A</v>
      </c>
      <c r="HY10" s="14" t="e">
        <v>#N/A</v>
      </c>
      <c r="HZ10" s="14" t="e">
        <v>#N/A</v>
      </c>
      <c r="IB10" s="14" t="e">
        <v>#N/A</v>
      </c>
      <c r="IC10" s="14" t="e">
        <v>#N/A</v>
      </c>
      <c r="IE10" s="14" t="e">
        <v>#N/A</v>
      </c>
      <c r="IF10" s="14" t="e">
        <v>#N/A</v>
      </c>
      <c r="IH10" s="14" t="e">
        <v>#N/A</v>
      </c>
      <c r="II10" s="14" t="e">
        <v>#N/A</v>
      </c>
      <c r="IK10" s="14" t="e">
        <v>#N/A</v>
      </c>
      <c r="IL10" s="14" t="e">
        <v>#N/A</v>
      </c>
      <c r="IN10" s="14" t="e">
        <v>#N/A</v>
      </c>
      <c r="IO10" s="14" t="e">
        <v>#N/A</v>
      </c>
      <c r="IQ10" s="14" t="e">
        <v>#N/A</v>
      </c>
      <c r="IR10" s="14" t="e">
        <v>#N/A</v>
      </c>
      <c r="IT10" s="14" t="e">
        <v>#N/A</v>
      </c>
      <c r="IU10" s="14" t="e">
        <v>#N/A</v>
      </c>
      <c r="IW10" s="14" t="e">
        <v>#N/A</v>
      </c>
      <c r="IX10" s="14" t="e">
        <v>#N/A</v>
      </c>
      <c r="IZ10" s="14" t="e">
        <v>#N/A</v>
      </c>
      <c r="JA10" s="14" t="e">
        <v>#N/A</v>
      </c>
      <c r="JC10" s="14" t="e">
        <v>#N/A</v>
      </c>
      <c r="JD10" s="14" t="e">
        <v>#N/A</v>
      </c>
      <c r="JF10" s="14" t="e">
        <v>#N/A</v>
      </c>
      <c r="JG10" s="14" t="e">
        <v>#N/A</v>
      </c>
      <c r="JI10" s="14" t="e">
        <v>#N/A</v>
      </c>
      <c r="JJ10" s="14" t="e">
        <v>#N/A</v>
      </c>
      <c r="JL10" s="14" t="e">
        <v>#N/A</v>
      </c>
      <c r="JM10" s="14" t="e">
        <v>#N/A</v>
      </c>
      <c r="JO10" s="14" t="e">
        <v>#N/A</v>
      </c>
      <c r="JP10" s="14" t="e">
        <v>#N/A</v>
      </c>
      <c r="JR10" s="14" t="e">
        <v>#N/A</v>
      </c>
      <c r="JS10" s="14" t="e">
        <v>#N/A</v>
      </c>
      <c r="JU10" s="14" t="e">
        <v>#N/A</v>
      </c>
      <c r="JV10" s="14" t="e">
        <v>#N/A</v>
      </c>
      <c r="JX10" s="14" t="e">
        <v>#N/A</v>
      </c>
      <c r="JY10" s="14" t="e">
        <v>#N/A</v>
      </c>
      <c r="KA10" s="14" t="e">
        <v>#N/A</v>
      </c>
      <c r="KB10" s="14" t="e">
        <v>#N/A</v>
      </c>
      <c r="KD10" s="14" t="e">
        <v>#N/A</v>
      </c>
      <c r="KE10" s="14" t="e">
        <v>#N/A</v>
      </c>
      <c r="KG10" s="14" t="e">
        <v>#N/A</v>
      </c>
      <c r="KH10" s="14" t="e">
        <v>#N/A</v>
      </c>
      <c r="KJ10" s="14" t="e">
        <v>#N/A</v>
      </c>
      <c r="KK10" s="14" t="e">
        <v>#N/A</v>
      </c>
      <c r="KM10" s="14" t="e">
        <v>#N/A</v>
      </c>
      <c r="KN10" s="14" t="e">
        <v>#N/A</v>
      </c>
      <c r="KP10" s="14" t="e">
        <v>#N/A</v>
      </c>
      <c r="KQ10" s="14" t="e">
        <v>#N/A</v>
      </c>
      <c r="KS10" s="14" t="e">
        <v>#N/A</v>
      </c>
      <c r="KT10" s="14" t="e">
        <v>#N/A</v>
      </c>
      <c r="KV10" s="14" t="e">
        <v>#N/A</v>
      </c>
      <c r="KW10" s="14" t="e">
        <v>#N/A</v>
      </c>
      <c r="KY10" s="14" t="e">
        <v>#N/A</v>
      </c>
      <c r="KZ10" s="14" t="e">
        <v>#N/A</v>
      </c>
      <c r="LZ10" s="14" t="e">
        <v>#N/A</v>
      </c>
      <c r="MA10" s="14" t="e">
        <v>#N/A</v>
      </c>
      <c r="MC10" s="14" t="e">
        <v>#N/A</v>
      </c>
      <c r="MD10" s="14" t="e">
        <v>#N/A</v>
      </c>
      <c r="MF10" s="14" t="e">
        <v>#N/A</v>
      </c>
      <c r="MG10" s="14" t="e">
        <v>#N/A</v>
      </c>
      <c r="MI10" s="14" t="e">
        <v>#N/A</v>
      </c>
      <c r="MJ10" s="14" t="e">
        <v>#N/A</v>
      </c>
      <c r="ML10" s="14" t="e">
        <v>#N/A</v>
      </c>
      <c r="MM10" s="14" t="e">
        <v>#N/A</v>
      </c>
      <c r="MO10" s="14" t="e">
        <v>#N/A</v>
      </c>
      <c r="MP10" s="14" t="e">
        <v>#N/A</v>
      </c>
      <c r="MR10" s="14" t="e">
        <v>#N/A</v>
      </c>
      <c r="MS10" s="14" t="e">
        <v>#N/A</v>
      </c>
      <c r="MU10" s="14" t="e">
        <v>#N/A</v>
      </c>
      <c r="MV10" s="14" t="e">
        <v>#N/A</v>
      </c>
      <c r="MX10" s="14" t="e">
        <v>#N/A</v>
      </c>
      <c r="MY10" s="14" t="e">
        <v>#N/A</v>
      </c>
      <c r="NA10" s="14" t="e">
        <v>#N/A</v>
      </c>
      <c r="NB10" s="14" t="e">
        <v>#N/A</v>
      </c>
      <c r="ND10" s="14" t="e">
        <v>#N/A</v>
      </c>
      <c r="NE10" s="14" t="e">
        <v>#N/A</v>
      </c>
      <c r="NG10" s="14" t="e">
        <v>#N/A</v>
      </c>
      <c r="NH10" s="14" t="e">
        <v>#N/A</v>
      </c>
      <c r="NJ10" s="14" t="e">
        <v>#N/A</v>
      </c>
      <c r="NK10" s="14" t="e">
        <v>#N/A</v>
      </c>
      <c r="NM10" s="14" t="e">
        <v>#N/A</v>
      </c>
      <c r="NN10" s="14" t="e">
        <v>#N/A</v>
      </c>
      <c r="NP10" s="14" t="e">
        <v>#N/A</v>
      </c>
      <c r="NQ10" s="14" t="e">
        <v>#N/A</v>
      </c>
      <c r="NS10" s="14" t="e">
        <v>#N/A</v>
      </c>
      <c r="NT10" s="14" t="e">
        <v>#N/A</v>
      </c>
      <c r="NV10" s="14" t="e">
        <v>#N/A</v>
      </c>
      <c r="NW10" s="14" t="e">
        <v>#N/A</v>
      </c>
      <c r="NY10" s="14" t="e">
        <v>#N/A</v>
      </c>
      <c r="NZ10" s="14" t="e">
        <v>#N/A</v>
      </c>
      <c r="OB10" s="14" t="e">
        <v>#N/A</v>
      </c>
      <c r="OC10" s="14" t="e">
        <v>#N/A</v>
      </c>
      <c r="OE10" s="14" t="e">
        <v>#N/A</v>
      </c>
      <c r="OF10" s="14" t="e">
        <v>#N/A</v>
      </c>
      <c r="OH10" s="14" t="e">
        <v>#N/A</v>
      </c>
      <c r="OI10" s="14" t="e">
        <v>#N/A</v>
      </c>
      <c r="OJ10" s="35" t="e">
        <v>#N/A</v>
      </c>
      <c r="OK10" s="35" t="e">
        <f t="shared" si="0"/>
        <v>#N/A</v>
      </c>
    </row>
    <row r="11" spans="1:402" ht="15" hidden="1" customHeight="1" x14ac:dyDescent="0.25">
      <c r="A11" s="12" t="s">
        <v>62</v>
      </c>
      <c r="B11" s="41" t="s">
        <v>13</v>
      </c>
      <c r="C11" s="12" t="s">
        <v>196</v>
      </c>
      <c r="E11" s="14">
        <v>5</v>
      </c>
      <c r="F11" s="14">
        <v>4.5</v>
      </c>
      <c r="H11" s="14">
        <v>5</v>
      </c>
      <c r="I11" s="14">
        <v>4</v>
      </c>
      <c r="K11" s="14">
        <v>5</v>
      </c>
      <c r="L11" s="14">
        <v>8.75</v>
      </c>
      <c r="N11" s="14">
        <v>5</v>
      </c>
      <c r="O11" s="14">
        <v>6.6</v>
      </c>
      <c r="Q11" s="14">
        <v>5</v>
      </c>
      <c r="R11" s="14">
        <v>8.5</v>
      </c>
      <c r="T11" s="14">
        <v>5</v>
      </c>
      <c r="U11" s="14">
        <v>13.25</v>
      </c>
      <c r="W11" s="14">
        <v>5</v>
      </c>
      <c r="X11" s="14">
        <v>7</v>
      </c>
      <c r="Z11" s="14">
        <v>5</v>
      </c>
      <c r="AA11" s="14">
        <v>6.5</v>
      </c>
      <c r="AC11" s="14">
        <v>5</v>
      </c>
      <c r="AD11" s="14">
        <v>0</v>
      </c>
      <c r="AF11" s="14">
        <v>5</v>
      </c>
      <c r="AG11" s="14">
        <v>6.1</v>
      </c>
      <c r="AI11" s="14">
        <v>5</v>
      </c>
      <c r="AJ11" s="14">
        <v>0</v>
      </c>
      <c r="AL11" s="14">
        <v>5</v>
      </c>
      <c r="AM11" s="14">
        <v>3.75</v>
      </c>
      <c r="AO11" s="14">
        <v>5</v>
      </c>
      <c r="AP11" s="14">
        <v>0</v>
      </c>
      <c r="AR11" s="14">
        <v>5</v>
      </c>
      <c r="AS11" s="14">
        <v>0</v>
      </c>
      <c r="AT11" s="14">
        <v>21.46</v>
      </c>
      <c r="AU11" s="14">
        <v>5</v>
      </c>
      <c r="AV11" s="14">
        <v>3.4</v>
      </c>
      <c r="AX11" s="14">
        <v>5</v>
      </c>
      <c r="AY11" s="14">
        <v>2.75</v>
      </c>
      <c r="BA11" s="14">
        <v>5</v>
      </c>
      <c r="BB11" s="14">
        <v>3.25</v>
      </c>
      <c r="BD11" s="14">
        <v>5</v>
      </c>
      <c r="BE11" s="14">
        <v>3.25</v>
      </c>
      <c r="BG11" s="14">
        <v>5</v>
      </c>
      <c r="BH11" s="14">
        <v>0</v>
      </c>
      <c r="BJ11" s="14">
        <v>5</v>
      </c>
      <c r="BK11" s="14">
        <v>0</v>
      </c>
      <c r="BM11" s="14">
        <v>5</v>
      </c>
      <c r="BN11" s="14">
        <v>0</v>
      </c>
      <c r="BP11" s="14">
        <v>5</v>
      </c>
      <c r="BQ11" s="14">
        <v>2.5</v>
      </c>
      <c r="BS11" s="14">
        <v>5</v>
      </c>
      <c r="BT11" s="14">
        <v>6.2</v>
      </c>
      <c r="BV11" s="14">
        <v>5</v>
      </c>
      <c r="BW11" s="14">
        <v>4.5999999999999996</v>
      </c>
      <c r="BY11" s="14">
        <v>5</v>
      </c>
      <c r="BZ11" s="14">
        <v>0</v>
      </c>
      <c r="CB11" s="14">
        <v>5</v>
      </c>
      <c r="CC11" s="14">
        <v>0</v>
      </c>
      <c r="CE11" s="14">
        <v>5</v>
      </c>
      <c r="CF11" s="14">
        <v>0</v>
      </c>
      <c r="CH11" s="14">
        <v>5</v>
      </c>
      <c r="CI11" s="14">
        <v>4.8499999999999996</v>
      </c>
      <c r="CK11" s="14">
        <v>5</v>
      </c>
      <c r="CL11" s="14">
        <v>8.5</v>
      </c>
      <c r="CN11" s="14">
        <v>5</v>
      </c>
      <c r="CO11" s="14">
        <v>0.9</v>
      </c>
      <c r="CQ11" s="14">
        <v>5</v>
      </c>
      <c r="CR11" s="14">
        <v>7.25</v>
      </c>
      <c r="CT11" s="14">
        <v>5</v>
      </c>
      <c r="CU11" s="14">
        <v>0</v>
      </c>
      <c r="CW11" s="14">
        <v>5</v>
      </c>
      <c r="CX11" s="14">
        <v>6</v>
      </c>
      <c r="CZ11" s="14">
        <v>5</v>
      </c>
      <c r="DA11" s="14">
        <v>6</v>
      </c>
      <c r="DC11" s="14">
        <v>5</v>
      </c>
      <c r="DD11" s="14">
        <v>5.25</v>
      </c>
      <c r="DF11" s="14">
        <v>5</v>
      </c>
      <c r="DG11" s="14">
        <v>1.2</v>
      </c>
      <c r="DI11" s="14">
        <v>5</v>
      </c>
      <c r="DJ11" s="14">
        <v>8.5</v>
      </c>
      <c r="DL11" s="14">
        <v>5</v>
      </c>
      <c r="DM11" s="14">
        <v>1.1000000000000001</v>
      </c>
      <c r="DO11" s="14">
        <v>5</v>
      </c>
      <c r="DP11" s="14">
        <v>5.5</v>
      </c>
      <c r="DR11" s="14">
        <v>5</v>
      </c>
      <c r="DS11" s="14">
        <v>5.8</v>
      </c>
      <c r="DU11" s="14">
        <v>5</v>
      </c>
      <c r="DV11" s="14">
        <v>5.4</v>
      </c>
      <c r="DX11" s="14">
        <v>5</v>
      </c>
      <c r="DY11" s="14">
        <v>3</v>
      </c>
      <c r="EA11" s="14">
        <v>5</v>
      </c>
      <c r="EB11" s="14">
        <v>0</v>
      </c>
      <c r="ED11" s="14">
        <v>5</v>
      </c>
      <c r="EE11" s="14">
        <v>3.5</v>
      </c>
      <c r="EF11" s="14">
        <v>10</v>
      </c>
      <c r="EG11" s="14">
        <v>5</v>
      </c>
      <c r="EH11" s="14">
        <v>0</v>
      </c>
      <c r="EJ11" s="14">
        <v>5</v>
      </c>
      <c r="EK11" s="14">
        <v>5</v>
      </c>
      <c r="EM11" s="14">
        <v>5</v>
      </c>
      <c r="EN11" s="14">
        <v>10.5</v>
      </c>
      <c r="EP11" s="14">
        <v>5</v>
      </c>
      <c r="EQ11" s="14">
        <v>5.0999999999999996</v>
      </c>
      <c r="ES11" s="14">
        <v>5</v>
      </c>
      <c r="ET11" s="14">
        <v>26.5</v>
      </c>
      <c r="EV11" s="14">
        <v>5</v>
      </c>
      <c r="EW11" s="14">
        <v>0</v>
      </c>
      <c r="EY11" s="14">
        <v>5</v>
      </c>
      <c r="EZ11" s="14">
        <v>6.5</v>
      </c>
      <c r="FB11" s="14">
        <v>5</v>
      </c>
      <c r="FC11" s="14">
        <v>6.9</v>
      </c>
      <c r="FE11" s="14">
        <v>5</v>
      </c>
      <c r="FF11" s="14">
        <v>5.0999999999999996</v>
      </c>
      <c r="FG11" s="14">
        <v>20.5</v>
      </c>
      <c r="FH11" s="14">
        <v>5</v>
      </c>
      <c r="FI11" s="14">
        <v>4.2</v>
      </c>
      <c r="FK11" s="14">
        <v>5</v>
      </c>
      <c r="FL11" s="14">
        <v>6.5</v>
      </c>
      <c r="FN11" s="14">
        <v>5</v>
      </c>
      <c r="FO11" s="14">
        <v>0</v>
      </c>
      <c r="FQ11" s="14">
        <v>5</v>
      </c>
      <c r="FR11" s="14">
        <v>1.3</v>
      </c>
      <c r="FT11" s="14">
        <v>5</v>
      </c>
      <c r="FU11" s="14">
        <v>9.25</v>
      </c>
      <c r="FW11" s="14">
        <v>5</v>
      </c>
      <c r="FX11" s="14">
        <v>1.3</v>
      </c>
      <c r="FZ11" s="14">
        <v>5</v>
      </c>
      <c r="GA11" s="14">
        <v>0</v>
      </c>
      <c r="GC11" s="14">
        <v>5</v>
      </c>
      <c r="GD11" s="14">
        <v>9.1</v>
      </c>
      <c r="GF11" s="14">
        <v>4</v>
      </c>
      <c r="GG11" s="14">
        <v>0</v>
      </c>
      <c r="GI11" s="14">
        <v>4</v>
      </c>
      <c r="GJ11" s="14">
        <v>0</v>
      </c>
      <c r="GL11" s="14">
        <v>5</v>
      </c>
      <c r="GM11" s="14">
        <v>6.2</v>
      </c>
      <c r="GO11" s="14">
        <v>1</v>
      </c>
      <c r="GP11" s="14">
        <v>0</v>
      </c>
      <c r="GR11" s="14">
        <v>2</v>
      </c>
      <c r="GS11" s="14">
        <v>1.2000000000000002</v>
      </c>
      <c r="GU11" s="14">
        <v>5</v>
      </c>
      <c r="GV11" s="14">
        <v>2.75</v>
      </c>
      <c r="GX11" s="14">
        <v>5</v>
      </c>
      <c r="GY11" s="14">
        <v>1</v>
      </c>
      <c r="HA11" s="14">
        <v>5</v>
      </c>
      <c r="HB11" s="14">
        <v>0</v>
      </c>
      <c r="HD11" s="14">
        <v>5</v>
      </c>
      <c r="HE11" s="14">
        <v>5.85</v>
      </c>
      <c r="HG11" s="14">
        <v>5</v>
      </c>
      <c r="HH11" s="14">
        <v>1.6</v>
      </c>
      <c r="HJ11" s="14">
        <v>5</v>
      </c>
      <c r="HK11" s="14">
        <v>0</v>
      </c>
      <c r="HM11" s="14">
        <v>5</v>
      </c>
      <c r="HN11" s="14">
        <v>1.9000000000000001</v>
      </c>
      <c r="HP11" s="14">
        <v>5</v>
      </c>
      <c r="HQ11" s="14">
        <v>1.1000000000000001</v>
      </c>
      <c r="HS11" s="14">
        <v>5</v>
      </c>
      <c r="HT11" s="14">
        <v>3</v>
      </c>
      <c r="HV11" s="14">
        <v>5</v>
      </c>
      <c r="HW11" s="14">
        <v>3</v>
      </c>
      <c r="HY11" s="14">
        <v>5</v>
      </c>
      <c r="HZ11" s="14">
        <v>3.5</v>
      </c>
      <c r="IB11" s="14">
        <v>5</v>
      </c>
      <c r="IC11" s="14">
        <v>0</v>
      </c>
      <c r="IE11" s="14">
        <v>4</v>
      </c>
      <c r="IF11" s="14">
        <v>0</v>
      </c>
      <c r="IH11" s="14">
        <v>2</v>
      </c>
      <c r="II11" s="14">
        <v>2.5</v>
      </c>
      <c r="IK11" s="14">
        <v>2</v>
      </c>
      <c r="IL11" s="14">
        <v>4</v>
      </c>
      <c r="IN11" s="14">
        <v>4</v>
      </c>
      <c r="IO11" s="14">
        <v>9</v>
      </c>
      <c r="IQ11" s="14">
        <v>5</v>
      </c>
      <c r="IR11" s="14">
        <v>0</v>
      </c>
      <c r="IT11" s="14">
        <v>4</v>
      </c>
      <c r="IU11" s="14">
        <v>1.1000000000000001</v>
      </c>
      <c r="IW11" s="14">
        <v>1</v>
      </c>
      <c r="IX11" s="14">
        <v>0</v>
      </c>
      <c r="LZ11" s="14" t="e">
        <v>#N/A</v>
      </c>
      <c r="MA11" s="14" t="e">
        <v>#N/A</v>
      </c>
      <c r="MC11" s="14" t="e">
        <v>#N/A</v>
      </c>
      <c r="MD11" s="14" t="e">
        <v>#N/A</v>
      </c>
      <c r="MF11" s="14" t="e">
        <v>#N/A</v>
      </c>
      <c r="MG11" s="14" t="e">
        <v>#N/A</v>
      </c>
      <c r="MI11" s="14" t="e">
        <v>#N/A</v>
      </c>
      <c r="MJ11" s="14" t="e">
        <v>#N/A</v>
      </c>
      <c r="ML11" s="14" t="e">
        <v>#N/A</v>
      </c>
      <c r="MM11" s="14" t="e">
        <v>#N/A</v>
      </c>
      <c r="MO11" s="14" t="e">
        <v>#N/A</v>
      </c>
      <c r="MP11" s="14" t="e">
        <v>#N/A</v>
      </c>
      <c r="MR11" s="14" t="e">
        <v>#N/A</v>
      </c>
      <c r="MS11" s="14" t="e">
        <v>#N/A</v>
      </c>
      <c r="MU11" s="14" t="e">
        <v>#N/A</v>
      </c>
      <c r="MV11" s="14" t="e">
        <v>#N/A</v>
      </c>
      <c r="MX11" s="14" t="e">
        <v>#N/A</v>
      </c>
      <c r="MY11" s="14" t="e">
        <v>#N/A</v>
      </c>
      <c r="NA11" s="14" t="e">
        <v>#N/A</v>
      </c>
      <c r="NB11" s="14" t="e">
        <v>#N/A</v>
      </c>
      <c r="ND11" s="14" t="e">
        <v>#N/A</v>
      </c>
      <c r="NE11" s="14" t="e">
        <v>#N/A</v>
      </c>
      <c r="NG11" s="14" t="e">
        <v>#N/A</v>
      </c>
      <c r="NH11" s="14" t="e">
        <v>#N/A</v>
      </c>
      <c r="NJ11" s="14" t="e">
        <v>#N/A</v>
      </c>
      <c r="NK11" s="14" t="e">
        <v>#N/A</v>
      </c>
      <c r="NM11" s="14" t="e">
        <v>#N/A</v>
      </c>
      <c r="NN11" s="14" t="e">
        <v>#N/A</v>
      </c>
      <c r="NP11" s="14" t="e">
        <v>#N/A</v>
      </c>
      <c r="NQ11" s="14" t="e">
        <v>#N/A</v>
      </c>
      <c r="NS11" s="14" t="e">
        <v>#N/A</v>
      </c>
      <c r="NT11" s="14" t="e">
        <v>#N/A</v>
      </c>
      <c r="NV11" s="14" t="e">
        <v>#N/A</v>
      </c>
      <c r="NW11" s="14" t="e">
        <v>#N/A</v>
      </c>
      <c r="NY11" s="14" t="e">
        <v>#N/A</v>
      </c>
      <c r="NZ11" s="14" t="e">
        <v>#N/A</v>
      </c>
      <c r="OB11" s="14" t="e">
        <v>#N/A</v>
      </c>
      <c r="OC11" s="14" t="e">
        <v>#N/A</v>
      </c>
      <c r="OE11" s="14" t="e">
        <v>#N/A</v>
      </c>
      <c r="OF11" s="14" t="e">
        <v>#N/A</v>
      </c>
      <c r="OH11" s="14" t="e">
        <v>#N/A</v>
      </c>
      <c r="OI11" s="14" t="e">
        <v>#N/A</v>
      </c>
      <c r="OJ11" s="35" t="e">
        <v>#N/A</v>
      </c>
      <c r="OK11" s="35" t="e">
        <f t="shared" si="0"/>
        <v>#N/A</v>
      </c>
    </row>
    <row r="12" spans="1:402" ht="15" hidden="1" customHeight="1" x14ac:dyDescent="0.25">
      <c r="A12" s="12" t="s">
        <v>64</v>
      </c>
      <c r="B12" s="41" t="s">
        <v>25</v>
      </c>
      <c r="C12" s="12" t="s">
        <v>195</v>
      </c>
      <c r="E12" s="14">
        <v>5</v>
      </c>
      <c r="F12" s="14">
        <v>5.2</v>
      </c>
      <c r="H12" s="14">
        <v>4</v>
      </c>
      <c r="I12" s="14">
        <v>6</v>
      </c>
      <c r="K12" s="14">
        <v>2</v>
      </c>
      <c r="L12" s="14">
        <v>0</v>
      </c>
      <c r="N12" s="14">
        <v>4</v>
      </c>
      <c r="O12" s="14">
        <v>0</v>
      </c>
      <c r="Q12" s="14">
        <v>1</v>
      </c>
      <c r="R12" s="14">
        <v>1.2</v>
      </c>
      <c r="T12" s="14">
        <v>1</v>
      </c>
      <c r="U12" s="14">
        <v>1.3</v>
      </c>
      <c r="W12" s="14">
        <v>1</v>
      </c>
      <c r="X12" s="14">
        <v>0</v>
      </c>
      <c r="Z12" s="14">
        <v>4</v>
      </c>
      <c r="AA12" s="14">
        <v>5</v>
      </c>
      <c r="AF12" s="14">
        <v>2</v>
      </c>
      <c r="AG12" s="14">
        <v>0</v>
      </c>
      <c r="AI12" s="14">
        <v>1</v>
      </c>
      <c r="AJ12" s="14">
        <v>1</v>
      </c>
      <c r="AL12" s="14">
        <v>2</v>
      </c>
      <c r="AM12" s="14">
        <v>0</v>
      </c>
      <c r="AO12" s="14">
        <v>2</v>
      </c>
      <c r="AP12" s="14">
        <v>0</v>
      </c>
      <c r="AR12" s="14">
        <v>2</v>
      </c>
      <c r="AS12" s="14">
        <v>0</v>
      </c>
      <c r="AU12" s="14">
        <v>2</v>
      </c>
      <c r="AV12" s="14">
        <v>0</v>
      </c>
      <c r="AX12" s="14">
        <v>1</v>
      </c>
      <c r="AY12" s="14">
        <v>0</v>
      </c>
      <c r="BG12" s="14">
        <v>1</v>
      </c>
      <c r="BH12" s="14">
        <v>0</v>
      </c>
      <c r="BM12" s="14">
        <v>1</v>
      </c>
      <c r="BN12" s="14">
        <v>0</v>
      </c>
      <c r="BP12" s="14">
        <v>2</v>
      </c>
      <c r="BQ12" s="14">
        <v>2</v>
      </c>
      <c r="BS12" s="14">
        <v>5</v>
      </c>
      <c r="BT12" s="14">
        <v>2.75</v>
      </c>
      <c r="CK12" s="14">
        <v>1</v>
      </c>
      <c r="CL12" s="14">
        <v>0.7</v>
      </c>
      <c r="CN12" s="14">
        <v>1</v>
      </c>
      <c r="CO12" s="14">
        <v>0</v>
      </c>
      <c r="CT12" s="14">
        <v>2</v>
      </c>
      <c r="CU12" s="14">
        <v>0</v>
      </c>
      <c r="CW12" s="14">
        <v>1</v>
      </c>
      <c r="CX12" s="14">
        <v>0</v>
      </c>
      <c r="DC12" s="14">
        <v>2</v>
      </c>
      <c r="DD12" s="14">
        <v>0</v>
      </c>
      <c r="DF12" s="14">
        <v>2</v>
      </c>
      <c r="DG12" s="14">
        <v>2</v>
      </c>
      <c r="DI12" s="14">
        <v>1</v>
      </c>
      <c r="DJ12" s="14">
        <v>2.5</v>
      </c>
      <c r="DL12" s="14">
        <v>0</v>
      </c>
      <c r="DM12" s="14">
        <v>0</v>
      </c>
      <c r="ED12" s="14">
        <v>3</v>
      </c>
      <c r="EE12" s="14">
        <v>0</v>
      </c>
      <c r="ES12" s="14">
        <v>1</v>
      </c>
      <c r="ET12" s="14">
        <v>0</v>
      </c>
      <c r="EV12" s="14">
        <v>1</v>
      </c>
      <c r="EW12" s="14">
        <v>0</v>
      </c>
      <c r="FN12" s="14">
        <v>1</v>
      </c>
      <c r="FO12" s="14">
        <v>0</v>
      </c>
      <c r="FW12" s="14">
        <v>2</v>
      </c>
      <c r="FX12" s="14">
        <v>0</v>
      </c>
      <c r="GC12" s="14">
        <v>2</v>
      </c>
      <c r="GD12" s="14">
        <v>1.6</v>
      </c>
      <c r="GI12" s="14">
        <v>4</v>
      </c>
      <c r="GJ12" s="14">
        <v>0</v>
      </c>
      <c r="GO12" s="14">
        <v>1</v>
      </c>
      <c r="GP12" s="14">
        <v>0</v>
      </c>
      <c r="GR12" s="14" t="e">
        <v>#N/A</v>
      </c>
      <c r="GS12" s="14" t="e">
        <v>#N/A</v>
      </c>
      <c r="GU12" s="14" t="e">
        <v>#N/A</v>
      </c>
      <c r="GV12" s="14" t="e">
        <v>#N/A</v>
      </c>
      <c r="GX12" s="14" t="e">
        <v>#N/A</v>
      </c>
      <c r="GY12" s="14" t="e">
        <v>#N/A</v>
      </c>
      <c r="HA12" s="14" t="e">
        <v>#N/A</v>
      </c>
      <c r="HB12" s="14" t="e">
        <v>#N/A</v>
      </c>
      <c r="HD12" s="14" t="e">
        <v>#N/A</v>
      </c>
      <c r="HE12" s="14" t="e">
        <v>#N/A</v>
      </c>
      <c r="HG12" s="14" t="e">
        <v>#N/A</v>
      </c>
      <c r="HH12" s="14" t="e">
        <v>#N/A</v>
      </c>
      <c r="HJ12" s="14" t="e">
        <v>#N/A</v>
      </c>
      <c r="HK12" s="14" t="e">
        <v>#N/A</v>
      </c>
      <c r="HM12" s="14" t="e">
        <v>#N/A</v>
      </c>
      <c r="HN12" s="14" t="e">
        <v>#N/A</v>
      </c>
      <c r="HP12" s="14" t="e">
        <v>#N/A</v>
      </c>
      <c r="HQ12" s="14" t="e">
        <v>#N/A</v>
      </c>
      <c r="HS12" s="14" t="e">
        <v>#N/A</v>
      </c>
      <c r="HT12" s="14" t="e">
        <v>#N/A</v>
      </c>
      <c r="HV12" s="14" t="e">
        <v>#N/A</v>
      </c>
      <c r="HW12" s="14" t="e">
        <v>#N/A</v>
      </c>
      <c r="HY12" s="14" t="e">
        <v>#N/A</v>
      </c>
      <c r="HZ12" s="14" t="e">
        <v>#N/A</v>
      </c>
      <c r="IB12" s="14" t="e">
        <v>#N/A</v>
      </c>
      <c r="IC12" s="14" t="e">
        <v>#N/A</v>
      </c>
      <c r="IE12" s="14" t="e">
        <v>#N/A</v>
      </c>
      <c r="IF12" s="14" t="e">
        <v>#N/A</v>
      </c>
      <c r="IH12" s="14" t="e">
        <v>#N/A</v>
      </c>
      <c r="II12" s="14" t="e">
        <v>#N/A</v>
      </c>
      <c r="IK12" s="14" t="e">
        <v>#N/A</v>
      </c>
      <c r="IL12" s="14" t="e">
        <v>#N/A</v>
      </c>
      <c r="IN12" s="14" t="e">
        <v>#N/A</v>
      </c>
      <c r="IO12" s="14" t="e">
        <v>#N/A</v>
      </c>
      <c r="IQ12" s="14" t="e">
        <v>#N/A</v>
      </c>
      <c r="IR12" s="14" t="e">
        <v>#N/A</v>
      </c>
      <c r="IT12" s="14" t="e">
        <v>#N/A</v>
      </c>
      <c r="IU12" s="14" t="e">
        <v>#N/A</v>
      </c>
      <c r="IW12" s="14" t="e">
        <v>#N/A</v>
      </c>
      <c r="IX12" s="14" t="e">
        <v>#N/A</v>
      </c>
      <c r="LZ12" s="14" t="e">
        <v>#N/A</v>
      </c>
      <c r="MA12" s="14" t="e">
        <v>#N/A</v>
      </c>
      <c r="MC12" s="14" t="e">
        <v>#N/A</v>
      </c>
      <c r="MD12" s="14" t="e">
        <v>#N/A</v>
      </c>
      <c r="MF12" s="14" t="e">
        <v>#N/A</v>
      </c>
      <c r="MG12" s="14" t="e">
        <v>#N/A</v>
      </c>
      <c r="MI12" s="14" t="e">
        <v>#N/A</v>
      </c>
      <c r="MJ12" s="14" t="e">
        <v>#N/A</v>
      </c>
      <c r="ML12" s="14" t="e">
        <v>#N/A</v>
      </c>
      <c r="MM12" s="14" t="e">
        <v>#N/A</v>
      </c>
      <c r="MO12" s="14" t="e">
        <v>#N/A</v>
      </c>
      <c r="MP12" s="14" t="e">
        <v>#N/A</v>
      </c>
      <c r="MR12" s="14" t="e">
        <v>#N/A</v>
      </c>
      <c r="MS12" s="14" t="e">
        <v>#N/A</v>
      </c>
      <c r="MU12" s="14" t="e">
        <v>#N/A</v>
      </c>
      <c r="MV12" s="14" t="e">
        <v>#N/A</v>
      </c>
      <c r="MX12" s="14" t="e">
        <v>#N/A</v>
      </c>
      <c r="MY12" s="14" t="e">
        <v>#N/A</v>
      </c>
      <c r="NA12" s="14" t="e">
        <v>#N/A</v>
      </c>
      <c r="NB12" s="14" t="e">
        <v>#N/A</v>
      </c>
      <c r="ND12" s="14" t="e">
        <v>#N/A</v>
      </c>
      <c r="NE12" s="14" t="e">
        <v>#N/A</v>
      </c>
      <c r="NG12" s="14" t="e">
        <v>#N/A</v>
      </c>
      <c r="NH12" s="14" t="e">
        <v>#N/A</v>
      </c>
      <c r="NJ12" s="14" t="e">
        <v>#N/A</v>
      </c>
      <c r="NK12" s="14" t="e">
        <v>#N/A</v>
      </c>
      <c r="NM12" s="14" t="e">
        <v>#N/A</v>
      </c>
      <c r="NN12" s="14" t="e">
        <v>#N/A</v>
      </c>
      <c r="NP12" s="14" t="e">
        <v>#N/A</v>
      </c>
      <c r="NQ12" s="14" t="e">
        <v>#N/A</v>
      </c>
      <c r="NS12" s="14" t="e">
        <v>#N/A</v>
      </c>
      <c r="NT12" s="14" t="e">
        <v>#N/A</v>
      </c>
      <c r="NV12" s="14" t="e">
        <v>#N/A</v>
      </c>
      <c r="NW12" s="14" t="e">
        <v>#N/A</v>
      </c>
      <c r="NY12" s="14" t="e">
        <v>#N/A</v>
      </c>
      <c r="NZ12" s="14" t="e">
        <v>#N/A</v>
      </c>
      <c r="OB12" s="14" t="e">
        <v>#N/A</v>
      </c>
      <c r="OC12" s="14" t="e">
        <v>#N/A</v>
      </c>
      <c r="OE12" s="14" t="e">
        <v>#N/A</v>
      </c>
      <c r="OF12" s="14" t="e">
        <v>#N/A</v>
      </c>
      <c r="OH12" s="14" t="e">
        <v>#N/A</v>
      </c>
      <c r="OI12" s="14" t="e">
        <v>#N/A</v>
      </c>
      <c r="OJ12" s="35" t="e">
        <v>#N/A</v>
      </c>
      <c r="OK12" s="35" t="e">
        <f t="shared" si="0"/>
        <v>#N/A</v>
      </c>
    </row>
    <row r="13" spans="1:402" ht="15" customHeight="1" x14ac:dyDescent="0.25">
      <c r="A13" s="12" t="s">
        <v>384</v>
      </c>
      <c r="B13" s="41" t="s">
        <v>385</v>
      </c>
      <c r="C13" s="12" t="s">
        <v>399</v>
      </c>
      <c r="MH13" s="14">
        <v>20</v>
      </c>
      <c r="ML13" s="14">
        <v>2</v>
      </c>
      <c r="MM13" s="14">
        <v>0</v>
      </c>
      <c r="MO13" s="14">
        <v>5</v>
      </c>
      <c r="MP13" s="14">
        <v>11</v>
      </c>
      <c r="MR13" s="14">
        <v>1</v>
      </c>
      <c r="MS13" s="14">
        <v>4</v>
      </c>
      <c r="MU13" s="14">
        <v>1</v>
      </c>
      <c r="MV13" s="14">
        <v>0</v>
      </c>
      <c r="MX13" s="14">
        <v>4</v>
      </c>
      <c r="MY13" s="14">
        <v>3.6</v>
      </c>
      <c r="NA13" s="14">
        <v>2</v>
      </c>
      <c r="NB13" s="14">
        <v>0</v>
      </c>
      <c r="ND13" s="14">
        <v>2</v>
      </c>
      <c r="NE13" s="14">
        <v>1</v>
      </c>
      <c r="NG13" s="14">
        <v>5</v>
      </c>
      <c r="NH13" s="14">
        <v>0</v>
      </c>
      <c r="NJ13" s="14">
        <v>3</v>
      </c>
      <c r="NK13" s="14">
        <v>2.75</v>
      </c>
      <c r="NM13" s="14">
        <v>4</v>
      </c>
      <c r="NN13" s="14">
        <v>3</v>
      </c>
      <c r="NP13" s="14">
        <v>4</v>
      </c>
      <c r="NQ13" s="14">
        <v>16</v>
      </c>
      <c r="NS13" s="14">
        <v>5</v>
      </c>
      <c r="NT13" s="14">
        <v>10.5</v>
      </c>
      <c r="NV13" s="14">
        <v>5</v>
      </c>
      <c r="NW13" s="14">
        <v>1.1000000000000001</v>
      </c>
      <c r="NY13" s="14">
        <v>5</v>
      </c>
      <c r="NZ13" s="14">
        <v>2.25</v>
      </c>
      <c r="OB13" s="14">
        <v>4</v>
      </c>
      <c r="OC13" s="14">
        <v>5.5</v>
      </c>
      <c r="OE13" s="14">
        <v>4</v>
      </c>
      <c r="OF13" s="14">
        <v>2.5</v>
      </c>
      <c r="OH13" s="14">
        <v>3</v>
      </c>
      <c r="OI13" s="14">
        <v>3</v>
      </c>
      <c r="OJ13" s="35">
        <v>27.200000000000003</v>
      </c>
      <c r="OK13" s="35">
        <f t="shared" si="0"/>
        <v>27.200000000000003</v>
      </c>
    </row>
    <row r="14" spans="1:402" ht="15" hidden="1" customHeight="1" x14ac:dyDescent="0.25">
      <c r="A14" s="12" t="s">
        <v>55</v>
      </c>
      <c r="B14" s="41" t="s">
        <v>31</v>
      </c>
      <c r="C14" s="12" t="s">
        <v>194</v>
      </c>
      <c r="E14" s="14">
        <v>2</v>
      </c>
      <c r="F14" s="14">
        <v>3.25</v>
      </c>
      <c r="H14" s="14">
        <v>1</v>
      </c>
      <c r="I14" s="14">
        <v>0</v>
      </c>
      <c r="K14" s="14">
        <v>5</v>
      </c>
      <c r="L14" s="14">
        <v>0</v>
      </c>
      <c r="N14" s="14">
        <v>2</v>
      </c>
      <c r="O14" s="14">
        <v>5.5</v>
      </c>
      <c r="Q14" s="14">
        <v>3</v>
      </c>
      <c r="R14" s="14">
        <v>0.9</v>
      </c>
      <c r="T14" s="14">
        <v>3</v>
      </c>
      <c r="U14" s="14">
        <v>2.5</v>
      </c>
      <c r="W14" s="14">
        <v>2</v>
      </c>
      <c r="X14" s="14">
        <v>0</v>
      </c>
      <c r="Z14" s="14">
        <v>2</v>
      </c>
      <c r="AA14" s="14">
        <v>0</v>
      </c>
      <c r="AC14" s="14">
        <v>3</v>
      </c>
      <c r="AD14" s="14">
        <v>0</v>
      </c>
      <c r="AF14" s="14">
        <v>2</v>
      </c>
      <c r="AG14" s="14">
        <v>2.2999999999999998</v>
      </c>
      <c r="AI14" s="14">
        <v>3</v>
      </c>
      <c r="AJ14" s="14">
        <v>3.05</v>
      </c>
      <c r="AL14" s="14">
        <v>2</v>
      </c>
      <c r="AM14" s="14">
        <v>0</v>
      </c>
      <c r="AO14" s="14">
        <v>1</v>
      </c>
      <c r="AP14" s="14">
        <v>0</v>
      </c>
      <c r="AR14" s="14">
        <v>2</v>
      </c>
      <c r="AS14" s="14">
        <v>7.5</v>
      </c>
      <c r="AU14" s="14">
        <v>4</v>
      </c>
      <c r="AV14" s="14">
        <v>2.5</v>
      </c>
      <c r="AX14" s="14">
        <v>2</v>
      </c>
      <c r="AY14" s="14">
        <v>0</v>
      </c>
      <c r="BA14" s="14">
        <v>3</v>
      </c>
      <c r="BB14" s="14">
        <v>5.9</v>
      </c>
      <c r="BD14" s="14">
        <v>2</v>
      </c>
      <c r="BE14" s="14">
        <v>1.8</v>
      </c>
      <c r="BG14" s="14">
        <v>2</v>
      </c>
      <c r="BH14" s="14">
        <v>7.5</v>
      </c>
      <c r="BJ14" s="14">
        <v>2</v>
      </c>
      <c r="BK14" s="14">
        <v>0</v>
      </c>
      <c r="BM14" s="14">
        <v>2</v>
      </c>
      <c r="BN14" s="14">
        <v>2</v>
      </c>
      <c r="BP14" s="14">
        <v>3</v>
      </c>
      <c r="BQ14" s="14">
        <v>0.9</v>
      </c>
      <c r="BS14" s="14">
        <v>2</v>
      </c>
      <c r="BT14" s="14">
        <v>4.5</v>
      </c>
      <c r="BV14" s="14">
        <v>3</v>
      </c>
      <c r="BW14" s="14">
        <v>4</v>
      </c>
      <c r="BY14" s="14">
        <v>1</v>
      </c>
      <c r="BZ14" s="14">
        <v>0</v>
      </c>
      <c r="CE14" s="14">
        <v>2</v>
      </c>
      <c r="CF14" s="14">
        <v>0</v>
      </c>
      <c r="CK14" s="14">
        <v>1</v>
      </c>
      <c r="CL14" s="14">
        <v>0</v>
      </c>
      <c r="CQ14" s="14">
        <v>4</v>
      </c>
      <c r="CR14" s="14">
        <v>0.7</v>
      </c>
      <c r="CT14" s="14">
        <v>2</v>
      </c>
      <c r="CU14" s="14">
        <v>0</v>
      </c>
      <c r="CW14" s="14">
        <v>1</v>
      </c>
      <c r="CX14" s="14">
        <v>0</v>
      </c>
      <c r="CZ14" s="14">
        <v>2</v>
      </c>
      <c r="DA14" s="14">
        <v>0</v>
      </c>
      <c r="DC14" s="14">
        <v>1</v>
      </c>
      <c r="DD14" s="14">
        <v>2.5</v>
      </c>
      <c r="DF14" s="14">
        <v>2</v>
      </c>
      <c r="DG14" s="14">
        <v>0.8</v>
      </c>
      <c r="DI14" s="14">
        <v>1</v>
      </c>
      <c r="DJ14" s="14">
        <v>3</v>
      </c>
      <c r="DL14" s="14">
        <v>2</v>
      </c>
      <c r="DM14" s="14">
        <v>0</v>
      </c>
      <c r="DO14" s="14">
        <v>3</v>
      </c>
      <c r="DP14" s="14">
        <v>1</v>
      </c>
      <c r="DR14" s="14">
        <v>1</v>
      </c>
      <c r="DS14" s="14">
        <v>3</v>
      </c>
      <c r="DU14" s="14">
        <v>1</v>
      </c>
      <c r="DV14" s="14">
        <v>0</v>
      </c>
      <c r="DX14" s="14">
        <v>2</v>
      </c>
      <c r="DY14" s="14">
        <v>0</v>
      </c>
      <c r="EG14" s="14" t="e">
        <v>#N/A</v>
      </c>
      <c r="EH14" s="14" t="e">
        <v>#N/A</v>
      </c>
      <c r="EJ14" s="14" t="e">
        <v>#N/A</v>
      </c>
      <c r="EK14" s="14" t="e">
        <v>#N/A</v>
      </c>
      <c r="EM14" s="14" t="e">
        <v>#N/A</v>
      </c>
      <c r="EN14" s="14" t="e">
        <v>#N/A</v>
      </c>
      <c r="EP14" s="14" t="e">
        <v>#N/A</v>
      </c>
      <c r="EQ14" s="14" t="e">
        <v>#N/A</v>
      </c>
      <c r="ES14" s="14" t="e">
        <v>#N/A</v>
      </c>
      <c r="ET14" s="14" t="e">
        <v>#N/A</v>
      </c>
      <c r="EV14" s="14" t="e">
        <v>#N/A</v>
      </c>
      <c r="EW14" s="14" t="e">
        <v>#N/A</v>
      </c>
      <c r="EY14" s="14" t="e">
        <v>#N/A</v>
      </c>
      <c r="EZ14" s="14" t="e">
        <v>#N/A</v>
      </c>
      <c r="FB14" s="14" t="e">
        <v>#N/A</v>
      </c>
      <c r="FC14" s="14" t="e">
        <v>#N/A</v>
      </c>
      <c r="FE14" s="14" t="e">
        <v>#N/A</v>
      </c>
      <c r="FF14" s="14" t="e">
        <v>#N/A</v>
      </c>
      <c r="FH14" s="14" t="e">
        <v>#N/A</v>
      </c>
      <c r="FI14" s="14" t="e">
        <v>#N/A</v>
      </c>
      <c r="FK14" s="14" t="e">
        <v>#N/A</v>
      </c>
      <c r="FL14" s="14" t="e">
        <v>#N/A</v>
      </c>
      <c r="FN14" s="14" t="e">
        <v>#N/A</v>
      </c>
      <c r="FO14" s="14" t="e">
        <v>#N/A</v>
      </c>
      <c r="FQ14" s="14" t="e">
        <v>#N/A</v>
      </c>
      <c r="FR14" s="14" t="e">
        <v>#N/A</v>
      </c>
      <c r="FT14" s="14" t="e">
        <v>#N/A</v>
      </c>
      <c r="FU14" s="14" t="e">
        <v>#N/A</v>
      </c>
      <c r="FW14" s="14" t="e">
        <v>#N/A</v>
      </c>
      <c r="FX14" s="14" t="e">
        <v>#N/A</v>
      </c>
      <c r="FZ14" s="14" t="e">
        <v>#N/A</v>
      </c>
      <c r="GA14" s="14" t="e">
        <v>#N/A</v>
      </c>
      <c r="GC14" s="14" t="e">
        <v>#N/A</v>
      </c>
      <c r="GD14" s="14" t="e">
        <v>#N/A</v>
      </c>
      <c r="GF14" s="14" t="e">
        <v>#N/A</v>
      </c>
      <c r="GG14" s="14" t="e">
        <v>#N/A</v>
      </c>
      <c r="GI14" s="14" t="e">
        <v>#N/A</v>
      </c>
      <c r="GJ14" s="14" t="e">
        <v>#N/A</v>
      </c>
      <c r="GL14" s="14" t="e">
        <v>#N/A</v>
      </c>
      <c r="GM14" s="14" t="e">
        <v>#N/A</v>
      </c>
      <c r="GO14" s="14" t="e">
        <v>#N/A</v>
      </c>
      <c r="GP14" s="14" t="e">
        <v>#N/A</v>
      </c>
      <c r="GR14" s="14" t="e">
        <v>#N/A</v>
      </c>
      <c r="GS14" s="14" t="e">
        <v>#N/A</v>
      </c>
      <c r="GU14" s="14" t="e">
        <v>#N/A</v>
      </c>
      <c r="GV14" s="14" t="e">
        <v>#N/A</v>
      </c>
      <c r="GX14" s="14" t="e">
        <v>#N/A</v>
      </c>
      <c r="GY14" s="14" t="e">
        <v>#N/A</v>
      </c>
      <c r="HA14" s="14" t="e">
        <v>#N/A</v>
      </c>
      <c r="HB14" s="14" t="e">
        <v>#N/A</v>
      </c>
      <c r="HD14" s="14" t="e">
        <v>#N/A</v>
      </c>
      <c r="HE14" s="14" t="e">
        <v>#N/A</v>
      </c>
      <c r="HG14" s="14" t="e">
        <v>#N/A</v>
      </c>
      <c r="HH14" s="14" t="e">
        <v>#N/A</v>
      </c>
      <c r="HJ14" s="14" t="e">
        <v>#N/A</v>
      </c>
      <c r="HK14" s="14" t="e">
        <v>#N/A</v>
      </c>
      <c r="HM14" s="14" t="e">
        <v>#N/A</v>
      </c>
      <c r="HN14" s="14" t="e">
        <v>#N/A</v>
      </c>
      <c r="HP14" s="14" t="e">
        <v>#N/A</v>
      </c>
      <c r="HQ14" s="14" t="e">
        <v>#N/A</v>
      </c>
      <c r="HS14" s="14" t="e">
        <v>#N/A</v>
      </c>
      <c r="HT14" s="14" t="e">
        <v>#N/A</v>
      </c>
      <c r="HV14" s="14" t="e">
        <v>#N/A</v>
      </c>
      <c r="HW14" s="14" t="e">
        <v>#N/A</v>
      </c>
      <c r="HY14" s="14" t="e">
        <v>#N/A</v>
      </c>
      <c r="HZ14" s="14" t="e">
        <v>#N/A</v>
      </c>
      <c r="IB14" s="14" t="e">
        <v>#N/A</v>
      </c>
      <c r="IC14" s="14" t="e">
        <v>#N/A</v>
      </c>
      <c r="IE14" s="14" t="e">
        <v>#N/A</v>
      </c>
      <c r="IF14" s="14" t="e">
        <v>#N/A</v>
      </c>
      <c r="IH14" s="14" t="e">
        <v>#N/A</v>
      </c>
      <c r="II14" s="14" t="e">
        <v>#N/A</v>
      </c>
      <c r="IK14" s="14" t="e">
        <v>#N/A</v>
      </c>
      <c r="IL14" s="14" t="e">
        <v>#N/A</v>
      </c>
      <c r="IN14" s="14" t="e">
        <v>#N/A</v>
      </c>
      <c r="IO14" s="14" t="e">
        <v>#N/A</v>
      </c>
      <c r="IQ14" s="14" t="e">
        <v>#N/A</v>
      </c>
      <c r="IR14" s="14" t="e">
        <v>#N/A</v>
      </c>
      <c r="IT14" s="14" t="e">
        <v>#N/A</v>
      </c>
      <c r="IU14" s="14" t="e">
        <v>#N/A</v>
      </c>
      <c r="IW14" s="14" t="e">
        <v>#N/A</v>
      </c>
      <c r="IX14" s="14" t="e">
        <v>#N/A</v>
      </c>
      <c r="LZ14" s="14" t="e">
        <v>#N/A</v>
      </c>
      <c r="MA14" s="14" t="e">
        <v>#N/A</v>
      </c>
      <c r="MC14" s="14" t="e">
        <v>#N/A</v>
      </c>
      <c r="MD14" s="14" t="e">
        <v>#N/A</v>
      </c>
      <c r="MF14" s="14" t="e">
        <v>#N/A</v>
      </c>
      <c r="MG14" s="14" t="e">
        <v>#N/A</v>
      </c>
      <c r="MI14" s="14" t="e">
        <v>#N/A</v>
      </c>
      <c r="MJ14" s="14" t="e">
        <v>#N/A</v>
      </c>
      <c r="ML14" s="14" t="e">
        <v>#N/A</v>
      </c>
      <c r="MM14" s="14" t="e">
        <v>#N/A</v>
      </c>
      <c r="MO14" s="14" t="e">
        <v>#N/A</v>
      </c>
      <c r="MP14" s="14" t="e">
        <v>#N/A</v>
      </c>
      <c r="MR14" s="14" t="e">
        <v>#N/A</v>
      </c>
      <c r="MS14" s="14" t="e">
        <v>#N/A</v>
      </c>
      <c r="MU14" s="14" t="e">
        <v>#N/A</v>
      </c>
      <c r="MV14" s="14" t="e">
        <v>#N/A</v>
      </c>
      <c r="MX14" s="14" t="e">
        <v>#N/A</v>
      </c>
      <c r="MY14" s="14" t="e">
        <v>#N/A</v>
      </c>
      <c r="NA14" s="14" t="e">
        <v>#N/A</v>
      </c>
      <c r="NB14" s="14" t="e">
        <v>#N/A</v>
      </c>
      <c r="ND14" s="14" t="e">
        <v>#N/A</v>
      </c>
      <c r="NE14" s="14" t="e">
        <v>#N/A</v>
      </c>
      <c r="NG14" s="14" t="e">
        <v>#N/A</v>
      </c>
      <c r="NH14" s="14" t="e">
        <v>#N/A</v>
      </c>
      <c r="NJ14" s="14" t="e">
        <v>#N/A</v>
      </c>
      <c r="NK14" s="14" t="e">
        <v>#N/A</v>
      </c>
      <c r="NM14" s="14" t="e">
        <v>#N/A</v>
      </c>
      <c r="NN14" s="14" t="e">
        <v>#N/A</v>
      </c>
      <c r="NP14" s="14" t="e">
        <v>#N/A</v>
      </c>
      <c r="NQ14" s="14" t="e">
        <v>#N/A</v>
      </c>
      <c r="NS14" s="14" t="e">
        <v>#N/A</v>
      </c>
      <c r="NT14" s="14" t="e">
        <v>#N/A</v>
      </c>
      <c r="NV14" s="14" t="e">
        <v>#N/A</v>
      </c>
      <c r="NW14" s="14" t="e">
        <v>#N/A</v>
      </c>
      <c r="NY14" s="14" t="e">
        <v>#N/A</v>
      </c>
      <c r="NZ14" s="14" t="e">
        <v>#N/A</v>
      </c>
      <c r="OB14" s="14" t="e">
        <v>#N/A</v>
      </c>
      <c r="OC14" s="14" t="e">
        <v>#N/A</v>
      </c>
      <c r="OE14" s="14" t="e">
        <v>#N/A</v>
      </c>
      <c r="OF14" s="14" t="e">
        <v>#N/A</v>
      </c>
      <c r="OH14" s="14" t="e">
        <v>#N/A</v>
      </c>
      <c r="OI14" s="14" t="e">
        <v>#N/A</v>
      </c>
      <c r="OJ14" s="35" t="e">
        <v>#N/A</v>
      </c>
      <c r="OK14" s="35" t="e">
        <f t="shared" si="0"/>
        <v>#N/A</v>
      </c>
    </row>
    <row r="15" spans="1:402" ht="15" hidden="1" customHeight="1" x14ac:dyDescent="0.25">
      <c r="A15" s="12" t="s">
        <v>58</v>
      </c>
      <c r="B15" s="41" t="s">
        <v>42</v>
      </c>
      <c r="C15" s="12" t="s">
        <v>193</v>
      </c>
      <c r="E15" s="14">
        <v>4</v>
      </c>
      <c r="F15" s="14">
        <v>1.05</v>
      </c>
      <c r="H15" s="14">
        <v>2</v>
      </c>
      <c r="I15" s="14">
        <v>3</v>
      </c>
      <c r="K15" s="14">
        <v>3</v>
      </c>
      <c r="L15" s="14">
        <v>0</v>
      </c>
      <c r="N15" s="14">
        <v>5</v>
      </c>
      <c r="O15" s="14">
        <v>1</v>
      </c>
      <c r="Q15" s="14">
        <v>3</v>
      </c>
      <c r="R15" s="14">
        <v>0.8</v>
      </c>
      <c r="S15" s="14">
        <v>10</v>
      </c>
      <c r="T15" s="14">
        <v>5</v>
      </c>
      <c r="U15" s="14">
        <v>1</v>
      </c>
      <c r="W15" s="14">
        <v>4</v>
      </c>
      <c r="X15" s="14">
        <v>7</v>
      </c>
      <c r="Z15" s="14">
        <v>3</v>
      </c>
      <c r="AA15" s="14">
        <v>0</v>
      </c>
      <c r="AC15" s="14">
        <v>3</v>
      </c>
      <c r="AD15" s="14">
        <v>6.25</v>
      </c>
      <c r="AE15" s="14">
        <v>10</v>
      </c>
      <c r="AF15" s="14">
        <v>5</v>
      </c>
      <c r="AG15" s="14">
        <v>6.05</v>
      </c>
      <c r="AI15" s="14">
        <v>5</v>
      </c>
      <c r="AJ15" s="14">
        <v>0.8</v>
      </c>
      <c r="AL15" s="14">
        <v>3</v>
      </c>
      <c r="AM15" s="14">
        <v>0</v>
      </c>
      <c r="AO15" s="14">
        <v>4</v>
      </c>
      <c r="AP15" s="14">
        <v>5.5</v>
      </c>
      <c r="AR15" s="14">
        <v>5</v>
      </c>
      <c r="AS15" s="14">
        <v>5.3</v>
      </c>
      <c r="AU15" s="14">
        <v>4</v>
      </c>
      <c r="AV15" s="14">
        <v>0</v>
      </c>
      <c r="AX15" s="14">
        <v>5</v>
      </c>
      <c r="AY15" s="14">
        <v>1</v>
      </c>
      <c r="BA15" s="14">
        <v>5</v>
      </c>
      <c r="BB15" s="14">
        <v>2</v>
      </c>
      <c r="BD15" s="14">
        <v>4</v>
      </c>
      <c r="BE15" s="14">
        <v>2</v>
      </c>
      <c r="BG15" s="14">
        <v>3</v>
      </c>
      <c r="BH15" s="14">
        <v>1.8</v>
      </c>
      <c r="BJ15" s="14">
        <v>2</v>
      </c>
      <c r="BK15" s="14">
        <v>0</v>
      </c>
      <c r="EG15" s="14" t="e">
        <v>#N/A</v>
      </c>
      <c r="EH15" s="14" t="e">
        <v>#N/A</v>
      </c>
      <c r="EJ15" s="14" t="e">
        <v>#N/A</v>
      </c>
      <c r="EK15" s="14" t="e">
        <v>#N/A</v>
      </c>
      <c r="EM15" s="14" t="e">
        <v>#N/A</v>
      </c>
      <c r="EN15" s="14" t="e">
        <v>#N/A</v>
      </c>
      <c r="EP15" s="14" t="e">
        <v>#N/A</v>
      </c>
      <c r="EQ15" s="14" t="e">
        <v>#N/A</v>
      </c>
      <c r="ES15" s="14" t="e">
        <v>#N/A</v>
      </c>
      <c r="ET15" s="14" t="e">
        <v>#N/A</v>
      </c>
      <c r="EV15" s="14" t="e">
        <v>#N/A</v>
      </c>
      <c r="EW15" s="14" t="e">
        <v>#N/A</v>
      </c>
      <c r="EY15" s="14" t="e">
        <v>#N/A</v>
      </c>
      <c r="EZ15" s="14" t="e">
        <v>#N/A</v>
      </c>
      <c r="FB15" s="14" t="e">
        <v>#N/A</v>
      </c>
      <c r="FC15" s="14" t="e">
        <v>#N/A</v>
      </c>
      <c r="FE15" s="14" t="e">
        <v>#N/A</v>
      </c>
      <c r="FF15" s="14" t="e">
        <v>#N/A</v>
      </c>
      <c r="FH15" s="14" t="e">
        <v>#N/A</v>
      </c>
      <c r="FI15" s="14" t="e">
        <v>#N/A</v>
      </c>
      <c r="FK15" s="14" t="e">
        <v>#N/A</v>
      </c>
      <c r="FL15" s="14" t="e">
        <v>#N/A</v>
      </c>
      <c r="FN15" s="14" t="e">
        <v>#N/A</v>
      </c>
      <c r="FO15" s="14" t="e">
        <v>#N/A</v>
      </c>
      <c r="FQ15" s="14" t="e">
        <v>#N/A</v>
      </c>
      <c r="FR15" s="14" t="e">
        <v>#N/A</v>
      </c>
      <c r="FT15" s="14" t="e">
        <v>#N/A</v>
      </c>
      <c r="FU15" s="14" t="e">
        <v>#N/A</v>
      </c>
      <c r="FW15" s="14" t="e">
        <v>#N/A</v>
      </c>
      <c r="FX15" s="14" t="e">
        <v>#N/A</v>
      </c>
      <c r="FZ15" s="14" t="e">
        <v>#N/A</v>
      </c>
      <c r="GA15" s="14" t="e">
        <v>#N/A</v>
      </c>
      <c r="GC15" s="14" t="e">
        <v>#N/A</v>
      </c>
      <c r="GD15" s="14" t="e">
        <v>#N/A</v>
      </c>
      <c r="GF15" s="14" t="e">
        <v>#N/A</v>
      </c>
      <c r="GG15" s="14" t="e">
        <v>#N/A</v>
      </c>
      <c r="GI15" s="14" t="e">
        <v>#N/A</v>
      </c>
      <c r="GJ15" s="14" t="e">
        <v>#N/A</v>
      </c>
      <c r="GL15" s="14" t="e">
        <v>#N/A</v>
      </c>
      <c r="GM15" s="14" t="e">
        <v>#N/A</v>
      </c>
      <c r="GO15" s="14" t="e">
        <v>#N/A</v>
      </c>
      <c r="GP15" s="14" t="e">
        <v>#N/A</v>
      </c>
      <c r="GR15" s="14" t="e">
        <v>#N/A</v>
      </c>
      <c r="GS15" s="14" t="e">
        <v>#N/A</v>
      </c>
      <c r="GU15" s="14" t="e">
        <v>#N/A</v>
      </c>
      <c r="GV15" s="14" t="e">
        <v>#N/A</v>
      </c>
      <c r="GX15" s="14" t="e">
        <v>#N/A</v>
      </c>
      <c r="GY15" s="14" t="e">
        <v>#N/A</v>
      </c>
      <c r="HA15" s="14" t="e">
        <v>#N/A</v>
      </c>
      <c r="HB15" s="14" t="e">
        <v>#N/A</v>
      </c>
      <c r="HD15" s="14" t="e">
        <v>#N/A</v>
      </c>
      <c r="HE15" s="14" t="e">
        <v>#N/A</v>
      </c>
      <c r="HG15" s="14" t="e">
        <v>#N/A</v>
      </c>
      <c r="HH15" s="14" t="e">
        <v>#N/A</v>
      </c>
      <c r="HJ15" s="14" t="e">
        <v>#N/A</v>
      </c>
      <c r="HK15" s="14" t="e">
        <v>#N/A</v>
      </c>
      <c r="HM15" s="14" t="e">
        <v>#N/A</v>
      </c>
      <c r="HN15" s="14" t="e">
        <v>#N/A</v>
      </c>
      <c r="HP15" s="14" t="e">
        <v>#N/A</v>
      </c>
      <c r="HQ15" s="14" t="e">
        <v>#N/A</v>
      </c>
      <c r="HS15" s="14" t="e">
        <v>#N/A</v>
      </c>
      <c r="HT15" s="14" t="e">
        <v>#N/A</v>
      </c>
      <c r="HV15" s="14" t="e">
        <v>#N/A</v>
      </c>
      <c r="HW15" s="14" t="e">
        <v>#N/A</v>
      </c>
      <c r="HY15" s="14" t="e">
        <v>#N/A</v>
      </c>
      <c r="HZ15" s="14" t="e">
        <v>#N/A</v>
      </c>
      <c r="IB15" s="14" t="e">
        <v>#N/A</v>
      </c>
      <c r="IC15" s="14" t="e">
        <v>#N/A</v>
      </c>
      <c r="IE15" s="14" t="e">
        <v>#N/A</v>
      </c>
      <c r="IF15" s="14" t="e">
        <v>#N/A</v>
      </c>
      <c r="IH15" s="14" t="e">
        <v>#N/A</v>
      </c>
      <c r="II15" s="14" t="e">
        <v>#N/A</v>
      </c>
      <c r="IK15" s="14" t="e">
        <v>#N/A</v>
      </c>
      <c r="IL15" s="14" t="e">
        <v>#N/A</v>
      </c>
      <c r="IN15" s="14" t="e">
        <v>#N/A</v>
      </c>
      <c r="IO15" s="14" t="e">
        <v>#N/A</v>
      </c>
      <c r="IQ15" s="14" t="e">
        <v>#N/A</v>
      </c>
      <c r="IR15" s="14" t="e">
        <v>#N/A</v>
      </c>
      <c r="IT15" s="14" t="e">
        <v>#N/A</v>
      </c>
      <c r="IU15" s="14" t="e">
        <v>#N/A</v>
      </c>
      <c r="IW15" s="14" t="e">
        <v>#N/A</v>
      </c>
      <c r="IX15" s="14" t="e">
        <v>#N/A</v>
      </c>
      <c r="LZ15" s="14" t="e">
        <v>#N/A</v>
      </c>
      <c r="MA15" s="14" t="e">
        <v>#N/A</v>
      </c>
      <c r="MC15" s="14" t="e">
        <v>#N/A</v>
      </c>
      <c r="MD15" s="14" t="e">
        <v>#N/A</v>
      </c>
      <c r="MF15" s="14" t="e">
        <v>#N/A</v>
      </c>
      <c r="MG15" s="14" t="e">
        <v>#N/A</v>
      </c>
      <c r="MI15" s="14" t="e">
        <v>#N/A</v>
      </c>
      <c r="MJ15" s="14" t="e">
        <v>#N/A</v>
      </c>
      <c r="ML15" s="14" t="e">
        <v>#N/A</v>
      </c>
      <c r="MM15" s="14" t="e">
        <v>#N/A</v>
      </c>
      <c r="MO15" s="14" t="e">
        <v>#N/A</v>
      </c>
      <c r="MP15" s="14" t="e">
        <v>#N/A</v>
      </c>
      <c r="MR15" s="14" t="e">
        <v>#N/A</v>
      </c>
      <c r="MS15" s="14" t="e">
        <v>#N/A</v>
      </c>
      <c r="MU15" s="14" t="e">
        <v>#N/A</v>
      </c>
      <c r="MV15" s="14" t="e">
        <v>#N/A</v>
      </c>
      <c r="MX15" s="14" t="e">
        <v>#N/A</v>
      </c>
      <c r="MY15" s="14" t="e">
        <v>#N/A</v>
      </c>
      <c r="NA15" s="14" t="e">
        <v>#N/A</v>
      </c>
      <c r="NB15" s="14" t="e">
        <v>#N/A</v>
      </c>
      <c r="ND15" s="14" t="e">
        <v>#N/A</v>
      </c>
      <c r="NE15" s="14" t="e">
        <v>#N/A</v>
      </c>
      <c r="NG15" s="14" t="e">
        <v>#N/A</v>
      </c>
      <c r="NH15" s="14" t="e">
        <v>#N/A</v>
      </c>
      <c r="NJ15" s="14" t="e">
        <v>#N/A</v>
      </c>
      <c r="NK15" s="14" t="e">
        <v>#N/A</v>
      </c>
      <c r="NM15" s="14" t="e">
        <v>#N/A</v>
      </c>
      <c r="NN15" s="14" t="e">
        <v>#N/A</v>
      </c>
      <c r="NP15" s="14" t="e">
        <v>#N/A</v>
      </c>
      <c r="NQ15" s="14" t="e">
        <v>#N/A</v>
      </c>
      <c r="NS15" s="14" t="e">
        <v>#N/A</v>
      </c>
      <c r="NT15" s="14" t="e">
        <v>#N/A</v>
      </c>
      <c r="NV15" s="14" t="e">
        <v>#N/A</v>
      </c>
      <c r="NW15" s="14" t="e">
        <v>#N/A</v>
      </c>
      <c r="NY15" s="14" t="e">
        <v>#N/A</v>
      </c>
      <c r="NZ15" s="14" t="e">
        <v>#N/A</v>
      </c>
      <c r="OB15" s="14" t="e">
        <v>#N/A</v>
      </c>
      <c r="OC15" s="14" t="e">
        <v>#N/A</v>
      </c>
      <c r="OE15" s="14" t="e">
        <v>#N/A</v>
      </c>
      <c r="OF15" s="14" t="e">
        <v>#N/A</v>
      </c>
      <c r="OH15" s="14" t="e">
        <v>#N/A</v>
      </c>
      <c r="OI15" s="14" t="e">
        <v>#N/A</v>
      </c>
      <c r="OJ15" s="35" t="e">
        <v>#N/A</v>
      </c>
      <c r="OK15" s="35" t="e">
        <f t="shared" si="0"/>
        <v>#N/A</v>
      </c>
    </row>
    <row r="16" spans="1:402" ht="15" hidden="1" customHeight="1" x14ac:dyDescent="0.25">
      <c r="A16" s="12" t="s">
        <v>71</v>
      </c>
      <c r="B16" s="41" t="s">
        <v>40</v>
      </c>
      <c r="C16" s="12" t="s">
        <v>192</v>
      </c>
      <c r="E16" s="14">
        <v>3</v>
      </c>
      <c r="F16" s="14">
        <v>0</v>
      </c>
      <c r="J16" s="36">
        <v>-24.2</v>
      </c>
      <c r="EG16" s="14" t="e">
        <v>#N/A</v>
      </c>
      <c r="EH16" s="14" t="e">
        <v>#N/A</v>
      </c>
      <c r="EJ16" s="14" t="e">
        <v>#N/A</v>
      </c>
      <c r="EK16" s="14" t="e">
        <v>#N/A</v>
      </c>
      <c r="EM16" s="14" t="e">
        <v>#N/A</v>
      </c>
      <c r="EN16" s="14" t="e">
        <v>#N/A</v>
      </c>
      <c r="EP16" s="14" t="e">
        <v>#N/A</v>
      </c>
      <c r="EQ16" s="14" t="e">
        <v>#N/A</v>
      </c>
      <c r="ES16" s="14" t="e">
        <v>#N/A</v>
      </c>
      <c r="ET16" s="14" t="e">
        <v>#N/A</v>
      </c>
      <c r="EV16" s="14" t="e">
        <v>#N/A</v>
      </c>
      <c r="EW16" s="14" t="e">
        <v>#N/A</v>
      </c>
      <c r="EY16" s="14" t="e">
        <v>#N/A</v>
      </c>
      <c r="EZ16" s="14" t="e">
        <v>#N/A</v>
      </c>
      <c r="FB16" s="14" t="e">
        <v>#N/A</v>
      </c>
      <c r="FC16" s="14" t="e">
        <v>#N/A</v>
      </c>
      <c r="FE16" s="14" t="e">
        <v>#N/A</v>
      </c>
      <c r="FF16" s="14" t="e">
        <v>#N/A</v>
      </c>
      <c r="FH16" s="14" t="e">
        <v>#N/A</v>
      </c>
      <c r="FI16" s="14" t="e">
        <v>#N/A</v>
      </c>
      <c r="FK16" s="14" t="e">
        <v>#N/A</v>
      </c>
      <c r="FL16" s="14" t="e">
        <v>#N/A</v>
      </c>
      <c r="FN16" s="14" t="e">
        <v>#N/A</v>
      </c>
      <c r="FO16" s="14" t="e">
        <v>#N/A</v>
      </c>
      <c r="FQ16" s="14" t="e">
        <v>#N/A</v>
      </c>
      <c r="FR16" s="14" t="e">
        <v>#N/A</v>
      </c>
      <c r="FT16" s="14" t="e">
        <v>#N/A</v>
      </c>
      <c r="FU16" s="14" t="e">
        <v>#N/A</v>
      </c>
      <c r="FW16" s="14" t="e">
        <v>#N/A</v>
      </c>
      <c r="FX16" s="14" t="e">
        <v>#N/A</v>
      </c>
      <c r="FZ16" s="14" t="e">
        <v>#N/A</v>
      </c>
      <c r="GA16" s="14" t="e">
        <v>#N/A</v>
      </c>
      <c r="GC16" s="14" t="e">
        <v>#N/A</v>
      </c>
      <c r="GD16" s="14" t="e">
        <v>#N/A</v>
      </c>
      <c r="GF16" s="14" t="e">
        <v>#N/A</v>
      </c>
      <c r="GG16" s="14" t="e">
        <v>#N/A</v>
      </c>
      <c r="GI16" s="14" t="e">
        <v>#N/A</v>
      </c>
      <c r="GJ16" s="14" t="e">
        <v>#N/A</v>
      </c>
      <c r="GL16" s="14" t="e">
        <v>#N/A</v>
      </c>
      <c r="GM16" s="14" t="e">
        <v>#N/A</v>
      </c>
      <c r="GO16" s="14" t="e">
        <v>#N/A</v>
      </c>
      <c r="GP16" s="14" t="e">
        <v>#N/A</v>
      </c>
      <c r="GR16" s="14" t="e">
        <v>#N/A</v>
      </c>
      <c r="GS16" s="14" t="e">
        <v>#N/A</v>
      </c>
      <c r="GU16" s="14" t="e">
        <v>#N/A</v>
      </c>
      <c r="GV16" s="14" t="e">
        <v>#N/A</v>
      </c>
      <c r="GX16" s="14" t="e">
        <v>#N/A</v>
      </c>
      <c r="GY16" s="14" t="e">
        <v>#N/A</v>
      </c>
      <c r="HA16" s="14" t="e">
        <v>#N/A</v>
      </c>
      <c r="HB16" s="14" t="e">
        <v>#N/A</v>
      </c>
      <c r="HD16" s="14" t="e">
        <v>#N/A</v>
      </c>
      <c r="HE16" s="14" t="e">
        <v>#N/A</v>
      </c>
      <c r="HG16" s="14" t="e">
        <v>#N/A</v>
      </c>
      <c r="HH16" s="14" t="e">
        <v>#N/A</v>
      </c>
      <c r="HJ16" s="14" t="e">
        <v>#N/A</v>
      </c>
      <c r="HK16" s="14" t="e">
        <v>#N/A</v>
      </c>
      <c r="HM16" s="14" t="e">
        <v>#N/A</v>
      </c>
      <c r="HN16" s="14" t="e">
        <v>#N/A</v>
      </c>
      <c r="HP16" s="14" t="e">
        <v>#N/A</v>
      </c>
      <c r="HQ16" s="14" t="e">
        <v>#N/A</v>
      </c>
      <c r="HS16" s="14" t="e">
        <v>#N/A</v>
      </c>
      <c r="HT16" s="14" t="e">
        <v>#N/A</v>
      </c>
      <c r="HV16" s="14" t="e">
        <v>#N/A</v>
      </c>
      <c r="HW16" s="14" t="e">
        <v>#N/A</v>
      </c>
      <c r="HY16" s="14" t="e">
        <v>#N/A</v>
      </c>
      <c r="HZ16" s="14" t="e">
        <v>#N/A</v>
      </c>
      <c r="IB16" s="14" t="e">
        <v>#N/A</v>
      </c>
      <c r="IC16" s="14" t="e">
        <v>#N/A</v>
      </c>
      <c r="IE16" s="14" t="e">
        <v>#N/A</v>
      </c>
      <c r="IF16" s="14" t="e">
        <v>#N/A</v>
      </c>
      <c r="IH16" s="14" t="e">
        <v>#N/A</v>
      </c>
      <c r="II16" s="14" t="e">
        <v>#N/A</v>
      </c>
      <c r="IK16" s="14" t="e">
        <v>#N/A</v>
      </c>
      <c r="IL16" s="14" t="e">
        <v>#N/A</v>
      </c>
      <c r="IN16" s="14" t="e">
        <v>#N/A</v>
      </c>
      <c r="IO16" s="14" t="e">
        <v>#N/A</v>
      </c>
      <c r="IQ16" s="14" t="e">
        <v>#N/A</v>
      </c>
      <c r="IR16" s="14" t="e">
        <v>#N/A</v>
      </c>
      <c r="IT16" s="14" t="e">
        <v>#N/A</v>
      </c>
      <c r="IU16" s="14" t="e">
        <v>#N/A</v>
      </c>
      <c r="IW16" s="14" t="e">
        <v>#N/A</v>
      </c>
      <c r="IX16" s="14" t="e">
        <v>#N/A</v>
      </c>
      <c r="LZ16" s="14" t="e">
        <v>#N/A</v>
      </c>
      <c r="MA16" s="14" t="e">
        <v>#N/A</v>
      </c>
      <c r="MC16" s="14" t="e">
        <v>#N/A</v>
      </c>
      <c r="MD16" s="14" t="e">
        <v>#N/A</v>
      </c>
      <c r="MF16" s="14" t="e">
        <v>#N/A</v>
      </c>
      <c r="MG16" s="14" t="e">
        <v>#N/A</v>
      </c>
      <c r="MI16" s="14" t="e">
        <v>#N/A</v>
      </c>
      <c r="MJ16" s="14" t="e">
        <v>#N/A</v>
      </c>
      <c r="ML16" s="14" t="e">
        <v>#N/A</v>
      </c>
      <c r="MM16" s="14" t="e">
        <v>#N/A</v>
      </c>
      <c r="MO16" s="14" t="e">
        <v>#N/A</v>
      </c>
      <c r="MP16" s="14" t="e">
        <v>#N/A</v>
      </c>
      <c r="MR16" s="14" t="e">
        <v>#N/A</v>
      </c>
      <c r="MS16" s="14" t="e">
        <v>#N/A</v>
      </c>
      <c r="MU16" s="14" t="e">
        <v>#N/A</v>
      </c>
      <c r="MV16" s="14" t="e">
        <v>#N/A</v>
      </c>
      <c r="MX16" s="14" t="e">
        <v>#N/A</v>
      </c>
      <c r="MY16" s="14" t="e">
        <v>#N/A</v>
      </c>
      <c r="NA16" s="14" t="e">
        <v>#N/A</v>
      </c>
      <c r="NB16" s="14" t="e">
        <v>#N/A</v>
      </c>
      <c r="ND16" s="14" t="e">
        <v>#N/A</v>
      </c>
      <c r="NE16" s="14" t="e">
        <v>#N/A</v>
      </c>
      <c r="NG16" s="14" t="e">
        <v>#N/A</v>
      </c>
      <c r="NH16" s="14" t="e">
        <v>#N/A</v>
      </c>
      <c r="NJ16" s="14" t="e">
        <v>#N/A</v>
      </c>
      <c r="NK16" s="14" t="e">
        <v>#N/A</v>
      </c>
      <c r="NM16" s="14" t="e">
        <v>#N/A</v>
      </c>
      <c r="NN16" s="14" t="e">
        <v>#N/A</v>
      </c>
      <c r="NP16" s="14" t="e">
        <v>#N/A</v>
      </c>
      <c r="NQ16" s="14" t="e">
        <v>#N/A</v>
      </c>
      <c r="NS16" s="14" t="e">
        <v>#N/A</v>
      </c>
      <c r="NT16" s="14" t="e">
        <v>#N/A</v>
      </c>
      <c r="NV16" s="14" t="e">
        <v>#N/A</v>
      </c>
      <c r="NW16" s="14" t="e">
        <v>#N/A</v>
      </c>
      <c r="NY16" s="14" t="e">
        <v>#N/A</v>
      </c>
      <c r="NZ16" s="14" t="e">
        <v>#N/A</v>
      </c>
      <c r="OB16" s="14" t="e">
        <v>#N/A</v>
      </c>
      <c r="OC16" s="14" t="e">
        <v>#N/A</v>
      </c>
      <c r="OE16" s="14" t="e">
        <v>#N/A</v>
      </c>
      <c r="OF16" s="14" t="e">
        <v>#N/A</v>
      </c>
      <c r="OH16" s="14" t="e">
        <v>#N/A</v>
      </c>
      <c r="OI16" s="14" t="e">
        <v>#N/A</v>
      </c>
      <c r="OJ16" s="35" t="e">
        <v>#N/A</v>
      </c>
      <c r="OK16" s="35" t="e">
        <f t="shared" si="0"/>
        <v>#N/A</v>
      </c>
    </row>
    <row r="17" spans="1:402" ht="12.75" hidden="1" customHeight="1" x14ac:dyDescent="0.2">
      <c r="A17" s="12" t="s">
        <v>191</v>
      </c>
      <c r="B17" s="41" t="s">
        <v>17</v>
      </c>
      <c r="C17" s="12" t="s">
        <v>190</v>
      </c>
      <c r="EG17" s="14" t="e">
        <v>#N/A</v>
      </c>
      <c r="EH17" s="14" t="e">
        <v>#N/A</v>
      </c>
      <c r="EJ17" s="14" t="e">
        <v>#N/A</v>
      </c>
      <c r="EK17" s="14" t="e">
        <v>#N/A</v>
      </c>
      <c r="EM17" s="14" t="e">
        <v>#N/A</v>
      </c>
      <c r="EN17" s="14" t="e">
        <v>#N/A</v>
      </c>
      <c r="EP17" s="14" t="e">
        <v>#N/A</v>
      </c>
      <c r="EQ17" s="14" t="e">
        <v>#N/A</v>
      </c>
      <c r="ES17" s="14" t="e">
        <v>#N/A</v>
      </c>
      <c r="ET17" s="14" t="e">
        <v>#N/A</v>
      </c>
      <c r="EV17" s="14" t="e">
        <v>#N/A</v>
      </c>
      <c r="EW17" s="14" t="e">
        <v>#N/A</v>
      </c>
      <c r="EY17" s="14" t="e">
        <v>#N/A</v>
      </c>
      <c r="EZ17" s="14" t="e">
        <v>#N/A</v>
      </c>
      <c r="FB17" s="14" t="e">
        <v>#N/A</v>
      </c>
      <c r="FC17" s="14" t="e">
        <v>#N/A</v>
      </c>
      <c r="FE17" s="14" t="e">
        <v>#N/A</v>
      </c>
      <c r="FF17" s="14" t="e">
        <v>#N/A</v>
      </c>
      <c r="FH17" s="14" t="e">
        <v>#N/A</v>
      </c>
      <c r="FI17" s="14" t="e">
        <v>#N/A</v>
      </c>
      <c r="FK17" s="14" t="e">
        <v>#N/A</v>
      </c>
      <c r="FL17" s="14" t="e">
        <v>#N/A</v>
      </c>
      <c r="FN17" s="14" t="e">
        <v>#N/A</v>
      </c>
      <c r="FO17" s="14" t="e">
        <v>#N/A</v>
      </c>
      <c r="FQ17" s="14" t="e">
        <v>#N/A</v>
      </c>
      <c r="FR17" s="14" t="e">
        <v>#N/A</v>
      </c>
      <c r="FT17" s="14" t="e">
        <v>#N/A</v>
      </c>
      <c r="FU17" s="14" t="e">
        <v>#N/A</v>
      </c>
      <c r="FW17" s="14" t="e">
        <v>#N/A</v>
      </c>
      <c r="FX17" s="14" t="e">
        <v>#N/A</v>
      </c>
      <c r="FZ17" s="14" t="e">
        <v>#N/A</v>
      </c>
      <c r="GA17" s="14" t="e">
        <v>#N/A</v>
      </c>
      <c r="GC17" s="14" t="e">
        <v>#N/A</v>
      </c>
      <c r="GD17" s="14" t="e">
        <v>#N/A</v>
      </c>
      <c r="GF17" s="14" t="e">
        <v>#N/A</v>
      </c>
      <c r="GG17" s="14" t="e">
        <v>#N/A</v>
      </c>
      <c r="GI17" s="14" t="e">
        <v>#N/A</v>
      </c>
      <c r="GJ17" s="14" t="e">
        <v>#N/A</v>
      </c>
      <c r="GL17" s="14" t="e">
        <v>#N/A</v>
      </c>
      <c r="GM17" s="14" t="e">
        <v>#N/A</v>
      </c>
      <c r="GO17" s="14" t="e">
        <v>#N/A</v>
      </c>
      <c r="GP17" s="14" t="e">
        <v>#N/A</v>
      </c>
      <c r="GR17" s="14" t="e">
        <v>#N/A</v>
      </c>
      <c r="GS17" s="14" t="e">
        <v>#N/A</v>
      </c>
      <c r="GU17" s="14" t="e">
        <v>#N/A</v>
      </c>
      <c r="GV17" s="14" t="e">
        <v>#N/A</v>
      </c>
      <c r="GX17" s="14" t="e">
        <v>#N/A</v>
      </c>
      <c r="GY17" s="14" t="e">
        <v>#N/A</v>
      </c>
      <c r="HA17" s="14" t="e">
        <v>#N/A</v>
      </c>
      <c r="HB17" s="14" t="e">
        <v>#N/A</v>
      </c>
      <c r="HD17" s="14" t="e">
        <v>#N/A</v>
      </c>
      <c r="HE17" s="14" t="e">
        <v>#N/A</v>
      </c>
      <c r="HG17" s="14" t="e">
        <v>#N/A</v>
      </c>
      <c r="HH17" s="14" t="e">
        <v>#N/A</v>
      </c>
      <c r="HJ17" s="14" t="e">
        <v>#N/A</v>
      </c>
      <c r="HK17" s="14" t="e">
        <v>#N/A</v>
      </c>
      <c r="HM17" s="14" t="e">
        <v>#N/A</v>
      </c>
      <c r="HN17" s="14" t="e">
        <v>#N/A</v>
      </c>
      <c r="HP17" s="14" t="e">
        <v>#N/A</v>
      </c>
      <c r="HQ17" s="14" t="e">
        <v>#N/A</v>
      </c>
      <c r="HS17" s="14" t="e">
        <v>#N/A</v>
      </c>
      <c r="HT17" s="14" t="e">
        <v>#N/A</v>
      </c>
      <c r="HV17" s="14" t="e">
        <v>#N/A</v>
      </c>
      <c r="HW17" s="14" t="e">
        <v>#N/A</v>
      </c>
      <c r="HY17" s="14" t="e">
        <v>#N/A</v>
      </c>
      <c r="HZ17" s="14" t="e">
        <v>#N/A</v>
      </c>
      <c r="IB17" s="14" t="e">
        <v>#N/A</v>
      </c>
      <c r="IC17" s="14" t="e">
        <v>#N/A</v>
      </c>
      <c r="IE17" s="14" t="e">
        <v>#N/A</v>
      </c>
      <c r="IF17" s="14" t="e">
        <v>#N/A</v>
      </c>
      <c r="IH17" s="14" t="e">
        <v>#N/A</v>
      </c>
      <c r="II17" s="14" t="e">
        <v>#N/A</v>
      </c>
      <c r="IK17" s="14" t="e">
        <v>#N/A</v>
      </c>
      <c r="IL17" s="14" t="e">
        <v>#N/A</v>
      </c>
      <c r="IN17" s="14" t="e">
        <v>#N/A</v>
      </c>
      <c r="IO17" s="14" t="e">
        <v>#N/A</v>
      </c>
      <c r="IQ17" s="14" t="e">
        <v>#N/A</v>
      </c>
      <c r="IR17" s="14" t="e">
        <v>#N/A</v>
      </c>
      <c r="IT17" s="14" t="e">
        <v>#N/A</v>
      </c>
      <c r="IU17" s="14" t="e">
        <v>#N/A</v>
      </c>
      <c r="IW17" s="14" t="e">
        <v>#N/A</v>
      </c>
      <c r="IX17" s="14" t="e">
        <v>#N/A</v>
      </c>
      <c r="LZ17" s="14" t="e">
        <v>#N/A</v>
      </c>
      <c r="MA17" s="14" t="e">
        <v>#N/A</v>
      </c>
      <c r="MC17" s="14" t="e">
        <v>#N/A</v>
      </c>
      <c r="MD17" s="14" t="e">
        <v>#N/A</v>
      </c>
      <c r="MF17" s="14" t="e">
        <v>#N/A</v>
      </c>
      <c r="MG17" s="14" t="e">
        <v>#N/A</v>
      </c>
      <c r="MI17" s="14" t="e">
        <v>#N/A</v>
      </c>
      <c r="MJ17" s="14" t="e">
        <v>#N/A</v>
      </c>
      <c r="ML17" s="14" t="e">
        <v>#N/A</v>
      </c>
      <c r="MM17" s="14" t="e">
        <v>#N/A</v>
      </c>
      <c r="MO17" s="14" t="e">
        <v>#N/A</v>
      </c>
      <c r="MP17" s="14" t="e">
        <v>#N/A</v>
      </c>
      <c r="MR17" s="14" t="e">
        <v>#N/A</v>
      </c>
      <c r="MS17" s="14" t="e">
        <v>#N/A</v>
      </c>
      <c r="MU17" s="14" t="e">
        <v>#N/A</v>
      </c>
      <c r="MV17" s="14" t="e">
        <v>#N/A</v>
      </c>
      <c r="MX17" s="14" t="e">
        <v>#N/A</v>
      </c>
      <c r="MY17" s="14" t="e">
        <v>#N/A</v>
      </c>
      <c r="NA17" s="14" t="e">
        <v>#N/A</v>
      </c>
      <c r="NB17" s="14" t="e">
        <v>#N/A</v>
      </c>
      <c r="ND17" s="14" t="e">
        <v>#N/A</v>
      </c>
      <c r="NE17" s="14" t="e">
        <v>#N/A</v>
      </c>
      <c r="NG17" s="14" t="e">
        <v>#N/A</v>
      </c>
      <c r="NH17" s="14" t="e">
        <v>#N/A</v>
      </c>
      <c r="NJ17" s="14" t="e">
        <v>#N/A</v>
      </c>
      <c r="NK17" s="14" t="e">
        <v>#N/A</v>
      </c>
      <c r="NM17" s="14" t="e">
        <v>#N/A</v>
      </c>
      <c r="NN17" s="14" t="e">
        <v>#N/A</v>
      </c>
      <c r="NP17" s="14" t="e">
        <v>#N/A</v>
      </c>
      <c r="NQ17" s="14" t="e">
        <v>#N/A</v>
      </c>
      <c r="NS17" s="14" t="e">
        <v>#N/A</v>
      </c>
      <c r="NT17" s="14" t="e">
        <v>#N/A</v>
      </c>
      <c r="NV17" s="14" t="e">
        <v>#N/A</v>
      </c>
      <c r="NW17" s="14" t="e">
        <v>#N/A</v>
      </c>
      <c r="NY17" s="14" t="e">
        <v>#N/A</v>
      </c>
      <c r="NZ17" s="14" t="e">
        <v>#N/A</v>
      </c>
      <c r="OB17" s="14" t="e">
        <v>#N/A</v>
      </c>
      <c r="OC17" s="14" t="e">
        <v>#N/A</v>
      </c>
      <c r="OE17" s="14" t="e">
        <v>#N/A</v>
      </c>
      <c r="OF17" s="14" t="e">
        <v>#N/A</v>
      </c>
      <c r="OH17" s="14" t="e">
        <v>#N/A</v>
      </c>
      <c r="OI17" s="14" t="e">
        <v>#N/A</v>
      </c>
      <c r="OJ17" s="35" t="e">
        <v>#N/A</v>
      </c>
      <c r="OK17" s="35" t="e">
        <f t="shared" si="0"/>
        <v>#N/A</v>
      </c>
      <c r="OL17" s="12"/>
    </row>
    <row r="18" spans="1:402" ht="12.75" customHeight="1" x14ac:dyDescent="0.2">
      <c r="A18" s="12" t="s">
        <v>57</v>
      </c>
      <c r="B18" s="41" t="s">
        <v>20</v>
      </c>
      <c r="C18" s="12" t="s">
        <v>189</v>
      </c>
      <c r="E18" s="14">
        <v>5</v>
      </c>
      <c r="F18" s="14">
        <v>8.4499999999999993</v>
      </c>
      <c r="H18" s="14">
        <v>5</v>
      </c>
      <c r="I18" s="14">
        <v>1.2000000000000002</v>
      </c>
      <c r="K18" s="14">
        <v>5</v>
      </c>
      <c r="L18" s="14">
        <v>5.5</v>
      </c>
      <c r="N18" s="14">
        <v>5</v>
      </c>
      <c r="O18" s="14">
        <v>1</v>
      </c>
      <c r="Q18" s="14">
        <v>5</v>
      </c>
      <c r="R18" s="14">
        <v>0</v>
      </c>
      <c r="T18" s="14">
        <v>5</v>
      </c>
      <c r="U18" s="14">
        <v>3</v>
      </c>
      <c r="W18" s="14">
        <v>5</v>
      </c>
      <c r="X18" s="14">
        <v>0</v>
      </c>
      <c r="Z18" s="14">
        <v>5</v>
      </c>
      <c r="AA18" s="14">
        <v>0</v>
      </c>
      <c r="AC18" s="14">
        <v>5</v>
      </c>
      <c r="AD18" s="14">
        <v>3.75</v>
      </c>
      <c r="AF18" s="14">
        <v>5</v>
      </c>
      <c r="AG18" s="14">
        <v>3.75</v>
      </c>
      <c r="AI18" s="14">
        <v>5</v>
      </c>
      <c r="AJ18" s="14">
        <v>0</v>
      </c>
      <c r="AK18" s="14">
        <v>20</v>
      </c>
      <c r="AL18" s="14">
        <v>1</v>
      </c>
      <c r="AM18" s="14">
        <v>4.25</v>
      </c>
      <c r="AO18" s="14">
        <v>5</v>
      </c>
      <c r="AP18" s="14">
        <v>10.050000000000001</v>
      </c>
      <c r="AR18" s="14">
        <v>5</v>
      </c>
      <c r="AS18" s="14">
        <v>1.7</v>
      </c>
      <c r="AU18" s="14">
        <v>5</v>
      </c>
      <c r="AV18" s="14">
        <v>0</v>
      </c>
      <c r="AX18" s="14">
        <v>5</v>
      </c>
      <c r="AY18" s="14">
        <v>6.9</v>
      </c>
      <c r="BA18" s="14">
        <v>5</v>
      </c>
      <c r="BB18" s="14">
        <v>5.8</v>
      </c>
      <c r="BD18" s="14">
        <v>5</v>
      </c>
      <c r="BE18" s="14">
        <v>4.05</v>
      </c>
      <c r="BG18" s="14">
        <v>5</v>
      </c>
      <c r="BH18" s="14">
        <v>0</v>
      </c>
      <c r="BJ18" s="14">
        <v>5</v>
      </c>
      <c r="BK18" s="14">
        <v>7.2</v>
      </c>
      <c r="BM18" s="14">
        <v>5</v>
      </c>
      <c r="BN18" s="14">
        <v>6.25</v>
      </c>
      <c r="BP18" s="14">
        <v>5</v>
      </c>
      <c r="BQ18" s="14">
        <v>7.1</v>
      </c>
      <c r="BS18" s="14">
        <v>5</v>
      </c>
      <c r="BT18" s="14">
        <v>2.4</v>
      </c>
      <c r="BV18" s="14">
        <v>5</v>
      </c>
      <c r="BW18" s="14">
        <v>8.5</v>
      </c>
      <c r="BY18" s="14">
        <v>5</v>
      </c>
      <c r="BZ18" s="14">
        <v>2</v>
      </c>
      <c r="CB18" s="14">
        <v>5</v>
      </c>
      <c r="CC18" s="14">
        <v>1.5</v>
      </c>
      <c r="CE18" s="14">
        <v>5</v>
      </c>
      <c r="CF18" s="14">
        <v>14</v>
      </c>
      <c r="CG18" s="14">
        <v>19.79</v>
      </c>
      <c r="CH18" s="14">
        <v>5</v>
      </c>
      <c r="CI18" s="14">
        <v>0</v>
      </c>
      <c r="CK18" s="14">
        <v>5</v>
      </c>
      <c r="CL18" s="14">
        <v>7.8</v>
      </c>
      <c r="CN18" s="14">
        <v>5</v>
      </c>
      <c r="CO18" s="14">
        <v>0.6</v>
      </c>
      <c r="CQ18" s="14">
        <v>5</v>
      </c>
      <c r="CR18" s="14">
        <v>1.5</v>
      </c>
      <c r="CT18" s="14">
        <v>5</v>
      </c>
      <c r="CU18" s="14">
        <v>5.5</v>
      </c>
      <c r="CW18" s="14">
        <v>5</v>
      </c>
      <c r="CX18" s="14">
        <v>1.4</v>
      </c>
      <c r="CZ18" s="14">
        <v>5</v>
      </c>
      <c r="DA18" s="14">
        <v>5</v>
      </c>
      <c r="DC18" s="14">
        <v>5</v>
      </c>
      <c r="DD18" s="14">
        <v>7.9</v>
      </c>
      <c r="DF18" s="14">
        <v>5</v>
      </c>
      <c r="DG18" s="14">
        <v>1.75</v>
      </c>
      <c r="DI18" s="14">
        <v>5</v>
      </c>
      <c r="DJ18" s="14">
        <v>1.4</v>
      </c>
      <c r="DL18" s="14">
        <v>5</v>
      </c>
      <c r="DM18" s="14">
        <v>12</v>
      </c>
      <c r="DO18" s="14">
        <v>4</v>
      </c>
      <c r="DP18" s="14">
        <v>4.5999999999999996</v>
      </c>
      <c r="DR18" s="14">
        <v>5</v>
      </c>
      <c r="DS18" s="14">
        <v>6</v>
      </c>
      <c r="DU18" s="14">
        <v>5</v>
      </c>
      <c r="DV18" s="14">
        <v>15.76</v>
      </c>
      <c r="DX18" s="14">
        <v>5</v>
      </c>
      <c r="DY18" s="14">
        <v>13</v>
      </c>
      <c r="EA18" s="14">
        <v>5</v>
      </c>
      <c r="EB18" s="14">
        <v>1.1000000000000001</v>
      </c>
      <c r="ED18" s="14">
        <v>5</v>
      </c>
      <c r="EE18" s="14">
        <v>6</v>
      </c>
      <c r="EG18" s="14">
        <v>5</v>
      </c>
      <c r="EH18" s="14">
        <v>10.7</v>
      </c>
      <c r="EJ18" s="14">
        <v>5</v>
      </c>
      <c r="EK18" s="14">
        <v>7</v>
      </c>
      <c r="EM18" s="14">
        <v>5</v>
      </c>
      <c r="EN18" s="14">
        <v>1.1000000000000001</v>
      </c>
      <c r="EP18" s="14">
        <v>5</v>
      </c>
      <c r="EQ18" s="14">
        <v>1.7</v>
      </c>
      <c r="ES18" s="14">
        <v>5</v>
      </c>
      <c r="ET18" s="14">
        <v>6</v>
      </c>
      <c r="EV18" s="14">
        <v>5</v>
      </c>
      <c r="EW18" s="14">
        <v>3.6</v>
      </c>
      <c r="EY18" s="14">
        <v>5</v>
      </c>
      <c r="EZ18" s="14">
        <v>11.7</v>
      </c>
      <c r="FB18" s="14">
        <v>5</v>
      </c>
      <c r="FC18" s="14">
        <v>3.5</v>
      </c>
      <c r="FE18" s="14">
        <v>5</v>
      </c>
      <c r="FF18" s="14">
        <v>0</v>
      </c>
      <c r="FH18" s="14">
        <v>5</v>
      </c>
      <c r="FI18" s="14">
        <v>0</v>
      </c>
      <c r="FK18" s="14">
        <v>2</v>
      </c>
      <c r="FL18" s="14">
        <v>0</v>
      </c>
      <c r="FN18" s="14">
        <v>5</v>
      </c>
      <c r="FO18" s="14">
        <v>3.75</v>
      </c>
      <c r="FQ18" s="14">
        <v>3</v>
      </c>
      <c r="FR18" s="14">
        <v>0</v>
      </c>
      <c r="FT18" s="14">
        <v>5</v>
      </c>
      <c r="FU18" s="14">
        <v>0</v>
      </c>
      <c r="FW18" s="14">
        <v>5</v>
      </c>
      <c r="FX18" s="14">
        <v>1.4000000000000001</v>
      </c>
      <c r="FZ18" s="14">
        <v>4</v>
      </c>
      <c r="GA18" s="14">
        <v>0</v>
      </c>
      <c r="GC18" s="14">
        <v>5</v>
      </c>
      <c r="GD18" s="14">
        <v>0</v>
      </c>
      <c r="GF18" s="14">
        <v>5</v>
      </c>
      <c r="GG18" s="14">
        <v>0</v>
      </c>
      <c r="GI18" s="14">
        <v>5</v>
      </c>
      <c r="GJ18" s="14">
        <v>2.4000000000000004</v>
      </c>
      <c r="GL18" s="14">
        <v>5</v>
      </c>
      <c r="GM18" s="14">
        <v>0</v>
      </c>
      <c r="GO18" s="14">
        <v>5</v>
      </c>
      <c r="GP18" s="14">
        <v>3.25</v>
      </c>
      <c r="GR18" s="14">
        <v>5</v>
      </c>
      <c r="GS18" s="14">
        <v>2</v>
      </c>
      <c r="GX18" s="14">
        <v>5</v>
      </c>
      <c r="GY18" s="14">
        <v>4.75</v>
      </c>
      <c r="HA18" s="14">
        <v>4</v>
      </c>
      <c r="HB18" s="14">
        <v>1.2000000000000002</v>
      </c>
      <c r="OJ18" s="35">
        <v>5.0499999999999945</v>
      </c>
      <c r="OK18" s="35">
        <f t="shared" si="0"/>
        <v>5.0499999999999945</v>
      </c>
      <c r="OL18" s="12"/>
    </row>
    <row r="19" spans="1:402" ht="12.75" customHeight="1" x14ac:dyDescent="0.2">
      <c r="A19" s="12" t="s">
        <v>65</v>
      </c>
      <c r="B19" s="41" t="s">
        <v>35</v>
      </c>
      <c r="C19" s="12" t="s">
        <v>188</v>
      </c>
      <c r="T19" s="14">
        <v>1</v>
      </c>
      <c r="U19" s="14">
        <v>0</v>
      </c>
      <c r="AO19" s="14">
        <v>1</v>
      </c>
      <c r="AP19" s="14">
        <v>0</v>
      </c>
      <c r="BD19" s="14">
        <v>1</v>
      </c>
      <c r="BE19" s="14">
        <v>0</v>
      </c>
      <c r="BG19" s="14">
        <v>2</v>
      </c>
      <c r="BH19" s="14">
        <v>0</v>
      </c>
      <c r="BJ19" s="14">
        <v>2</v>
      </c>
      <c r="BK19" s="14">
        <v>0</v>
      </c>
      <c r="BM19" s="14">
        <v>1</v>
      </c>
      <c r="BN19" s="14">
        <v>0</v>
      </c>
      <c r="BP19" s="14">
        <v>3</v>
      </c>
      <c r="BQ19" s="14">
        <v>0</v>
      </c>
      <c r="BS19" s="14">
        <v>1</v>
      </c>
      <c r="BT19" s="14">
        <v>2.25</v>
      </c>
      <c r="BV19" s="14">
        <v>2</v>
      </c>
      <c r="BW19" s="14">
        <v>1.25</v>
      </c>
      <c r="CB19" s="14">
        <v>1</v>
      </c>
      <c r="CC19" s="14">
        <v>5</v>
      </c>
      <c r="CE19" s="14">
        <v>1</v>
      </c>
      <c r="CF19" s="14">
        <v>0</v>
      </c>
      <c r="CH19" s="14">
        <v>1</v>
      </c>
      <c r="CI19" s="14">
        <v>0</v>
      </c>
      <c r="HP19" s="14">
        <v>2</v>
      </c>
      <c r="HQ19" s="14">
        <v>6.5</v>
      </c>
      <c r="OJ19" s="35">
        <v>17.399999999999999</v>
      </c>
      <c r="OK19" s="35">
        <f t="shared" si="0"/>
        <v>17.399999999999999</v>
      </c>
      <c r="OL19" s="12"/>
    </row>
    <row r="20" spans="1:402" ht="12.75" customHeight="1" x14ac:dyDescent="0.2">
      <c r="A20" s="12" t="s">
        <v>401</v>
      </c>
      <c r="B20" s="41" t="s">
        <v>402</v>
      </c>
      <c r="C20" s="12" t="s">
        <v>418</v>
      </c>
      <c r="NO20" s="14">
        <v>25</v>
      </c>
      <c r="NV20" s="14">
        <v>5</v>
      </c>
      <c r="NW20" s="14">
        <v>5</v>
      </c>
      <c r="NY20" s="14">
        <v>5</v>
      </c>
      <c r="NZ20" s="14">
        <v>3.4</v>
      </c>
      <c r="OB20" s="14">
        <v>5</v>
      </c>
      <c r="OC20" s="14">
        <v>3.75</v>
      </c>
      <c r="OE20" s="14">
        <v>5</v>
      </c>
      <c r="OF20" s="14">
        <v>0</v>
      </c>
      <c r="OH20" s="14">
        <v>5</v>
      </c>
      <c r="OI20" s="14">
        <v>1.2000000000000002</v>
      </c>
      <c r="OJ20" s="35">
        <v>17.149999999999999</v>
      </c>
      <c r="OK20" s="35">
        <f t="shared" si="0"/>
        <v>13.349999999999998</v>
      </c>
      <c r="OL20" s="12"/>
    </row>
    <row r="21" spans="1:402" ht="12.75" hidden="1" x14ac:dyDescent="0.2">
      <c r="A21" s="12" t="s">
        <v>187</v>
      </c>
      <c r="B21" s="41" t="s">
        <v>43</v>
      </c>
      <c r="C21" s="12" t="s">
        <v>186</v>
      </c>
      <c r="H21" s="14">
        <v>2</v>
      </c>
      <c r="I21" s="14">
        <v>1.2000000000000002</v>
      </c>
      <c r="N21" s="14">
        <v>3</v>
      </c>
      <c r="O21" s="14">
        <v>0</v>
      </c>
      <c r="Q21" s="14">
        <v>1</v>
      </c>
      <c r="R21" s="14">
        <v>0</v>
      </c>
      <c r="T21" s="14">
        <v>3</v>
      </c>
      <c r="U21" s="14">
        <v>5</v>
      </c>
      <c r="Z21" s="14">
        <v>2</v>
      </c>
      <c r="AA21" s="14">
        <v>0</v>
      </c>
      <c r="AC21" s="14">
        <v>2</v>
      </c>
      <c r="AD21" s="14">
        <v>4.5</v>
      </c>
      <c r="AF21" s="14">
        <v>3</v>
      </c>
      <c r="AG21" s="14">
        <v>0</v>
      </c>
      <c r="AI21" s="14">
        <v>4</v>
      </c>
      <c r="AJ21" s="14">
        <v>4.5</v>
      </c>
      <c r="AL21" s="14">
        <v>2</v>
      </c>
      <c r="AM21" s="14">
        <v>0</v>
      </c>
      <c r="AO21" s="14">
        <v>2</v>
      </c>
      <c r="AP21" s="14">
        <v>1</v>
      </c>
      <c r="AR21" s="14">
        <v>2</v>
      </c>
      <c r="AS21" s="14">
        <v>0</v>
      </c>
      <c r="AU21" s="14">
        <v>4</v>
      </c>
      <c r="AV21" s="14">
        <v>2.75</v>
      </c>
      <c r="BG21" s="14">
        <v>2</v>
      </c>
      <c r="BH21" s="14">
        <v>0</v>
      </c>
      <c r="BJ21" s="14">
        <v>1</v>
      </c>
      <c r="BK21" s="14">
        <v>0</v>
      </c>
      <c r="BM21" s="14">
        <v>2</v>
      </c>
      <c r="BN21" s="14">
        <v>0</v>
      </c>
      <c r="BP21" s="14">
        <v>3</v>
      </c>
      <c r="BQ21" s="14">
        <v>4.5</v>
      </c>
      <c r="BV21" s="14">
        <v>1</v>
      </c>
      <c r="BW21" s="14">
        <v>2.25</v>
      </c>
      <c r="CB21" s="14">
        <v>2</v>
      </c>
      <c r="CC21" s="14">
        <v>0</v>
      </c>
      <c r="CE21" s="14">
        <v>3</v>
      </c>
      <c r="CF21" s="14">
        <v>0</v>
      </c>
      <c r="CH21" s="14">
        <v>1</v>
      </c>
      <c r="CI21" s="14">
        <v>0</v>
      </c>
      <c r="CK21" s="14">
        <v>3</v>
      </c>
      <c r="CL21" s="14">
        <v>1.25</v>
      </c>
      <c r="CQ21" s="14">
        <v>2</v>
      </c>
      <c r="CR21" s="14">
        <v>5.2</v>
      </c>
      <c r="CT21" s="14">
        <v>4</v>
      </c>
      <c r="CU21" s="14">
        <v>4.9000000000000004</v>
      </c>
      <c r="CZ21" s="14">
        <v>3</v>
      </c>
      <c r="DA21" s="14">
        <v>0.8</v>
      </c>
      <c r="DI21" s="14">
        <v>1</v>
      </c>
      <c r="DJ21" s="14">
        <v>5</v>
      </c>
      <c r="DL21" s="14">
        <v>1</v>
      </c>
      <c r="DM21" s="14">
        <v>0</v>
      </c>
      <c r="DO21" s="14">
        <v>2</v>
      </c>
      <c r="DP21" s="14">
        <v>2.5</v>
      </c>
      <c r="DR21" s="14">
        <v>2</v>
      </c>
      <c r="DS21" s="14">
        <v>0</v>
      </c>
      <c r="DU21" s="14">
        <v>1</v>
      </c>
      <c r="DV21" s="14">
        <v>0</v>
      </c>
      <c r="EG21" s="14">
        <v>1</v>
      </c>
      <c r="EH21" s="14">
        <v>0</v>
      </c>
      <c r="EM21" s="14">
        <v>1</v>
      </c>
      <c r="EN21" s="14">
        <v>0</v>
      </c>
      <c r="ES21" s="14">
        <v>1</v>
      </c>
      <c r="ET21" s="14">
        <v>0</v>
      </c>
      <c r="FB21" s="14">
        <v>1</v>
      </c>
      <c r="FC21" s="14">
        <v>0</v>
      </c>
      <c r="FH21" s="14">
        <v>2</v>
      </c>
      <c r="FI21" s="14">
        <v>0</v>
      </c>
      <c r="FK21" s="14">
        <v>1</v>
      </c>
      <c r="FL21" s="14">
        <v>0</v>
      </c>
      <c r="GU21" s="14" t="e">
        <v>#N/A</v>
      </c>
      <c r="GV21" s="14" t="e">
        <v>#N/A</v>
      </c>
      <c r="HA21" s="14" t="e">
        <v>#N/A</v>
      </c>
      <c r="HB21" s="14" t="e">
        <v>#N/A</v>
      </c>
      <c r="HJ21" s="14" t="e">
        <v>#N/A</v>
      </c>
      <c r="HK21" s="14" t="e">
        <v>#N/A</v>
      </c>
      <c r="HM21" s="14" t="e">
        <v>#N/A</v>
      </c>
      <c r="HN21" s="14" t="e">
        <v>#N/A</v>
      </c>
      <c r="HP21" s="14" t="e">
        <v>#N/A</v>
      </c>
      <c r="HQ21" s="14" t="e">
        <v>#N/A</v>
      </c>
      <c r="HV21" s="14" t="e">
        <v>#N/A</v>
      </c>
      <c r="HW21" s="14" t="e">
        <v>#N/A</v>
      </c>
      <c r="IB21" s="14" t="e">
        <v>#N/A</v>
      </c>
      <c r="IC21" s="14" t="e">
        <v>#N/A</v>
      </c>
      <c r="IE21" s="14" t="e">
        <v>#N/A</v>
      </c>
      <c r="IF21" s="14" t="e">
        <v>#N/A</v>
      </c>
      <c r="IH21" s="14" t="e">
        <v>#N/A</v>
      </c>
      <c r="II21" s="14" t="e">
        <v>#N/A</v>
      </c>
      <c r="IK21" s="14" t="e">
        <v>#N/A</v>
      </c>
      <c r="IL21" s="14" t="e">
        <v>#N/A</v>
      </c>
      <c r="IN21" s="14" t="e">
        <v>#N/A</v>
      </c>
      <c r="IO21" s="14" t="e">
        <v>#N/A</v>
      </c>
      <c r="IQ21" s="14" t="e">
        <v>#N/A</v>
      </c>
      <c r="IR21" s="14" t="e">
        <v>#N/A</v>
      </c>
      <c r="IT21" s="14" t="e">
        <v>#N/A</v>
      </c>
      <c r="IU21" s="14" t="e">
        <v>#N/A</v>
      </c>
      <c r="IW21" s="14" t="e">
        <v>#N/A</v>
      </c>
      <c r="IX21" s="14" t="e">
        <v>#N/A</v>
      </c>
      <c r="IZ21" s="14" t="e">
        <v>#N/A</v>
      </c>
      <c r="JA21" s="14" t="e">
        <v>#N/A</v>
      </c>
      <c r="JC21" s="14" t="e">
        <v>#N/A</v>
      </c>
      <c r="JD21" s="14" t="e">
        <v>#N/A</v>
      </c>
      <c r="JF21" s="14" t="e">
        <v>#N/A</v>
      </c>
      <c r="JG21" s="14" t="e">
        <v>#N/A</v>
      </c>
      <c r="JI21" s="14" t="e">
        <v>#N/A</v>
      </c>
      <c r="JJ21" s="14" t="e">
        <v>#N/A</v>
      </c>
      <c r="JL21" s="14" t="e">
        <v>#N/A</v>
      </c>
      <c r="JM21" s="14" t="e">
        <v>#N/A</v>
      </c>
      <c r="JO21" s="14" t="e">
        <v>#N/A</v>
      </c>
      <c r="JP21" s="14" t="e">
        <v>#N/A</v>
      </c>
      <c r="JR21" s="14" t="e">
        <v>#N/A</v>
      </c>
      <c r="JS21" s="14" t="e">
        <v>#N/A</v>
      </c>
      <c r="JU21" s="14" t="e">
        <v>#N/A</v>
      </c>
      <c r="JV21" s="14" t="e">
        <v>#N/A</v>
      </c>
      <c r="JX21" s="14" t="e">
        <v>#N/A</v>
      </c>
      <c r="JY21" s="14" t="e">
        <v>#N/A</v>
      </c>
      <c r="KA21" s="14" t="e">
        <v>#N/A</v>
      </c>
      <c r="KB21" s="14" t="e">
        <v>#N/A</v>
      </c>
      <c r="KD21" s="14" t="e">
        <v>#N/A</v>
      </c>
      <c r="KE21" s="14" t="e">
        <v>#N/A</v>
      </c>
      <c r="KG21" s="14" t="e">
        <v>#N/A</v>
      </c>
      <c r="KH21" s="14" t="e">
        <v>#N/A</v>
      </c>
      <c r="KJ21" s="14" t="e">
        <v>#N/A</v>
      </c>
      <c r="KK21" s="14" t="e">
        <v>#N/A</v>
      </c>
      <c r="KM21" s="14" t="e">
        <v>#N/A</v>
      </c>
      <c r="KN21" s="14" t="e">
        <v>#N/A</v>
      </c>
      <c r="KP21" s="14" t="e">
        <v>#N/A</v>
      </c>
      <c r="KQ21" s="14" t="e">
        <v>#N/A</v>
      </c>
      <c r="KS21" s="14" t="e">
        <v>#N/A</v>
      </c>
      <c r="KT21" s="14" t="e">
        <v>#N/A</v>
      </c>
      <c r="KV21" s="14" t="e">
        <v>#N/A</v>
      </c>
      <c r="KW21" s="14" t="e">
        <v>#N/A</v>
      </c>
      <c r="KY21" s="14" t="e">
        <v>#N/A</v>
      </c>
      <c r="KZ21" s="14" t="e">
        <v>#N/A</v>
      </c>
      <c r="LB21" s="14" t="e">
        <v>#N/A</v>
      </c>
      <c r="LC21" s="14" t="e">
        <v>#N/A</v>
      </c>
      <c r="LE21" s="14" t="e">
        <v>#N/A</v>
      </c>
      <c r="LF21" s="14" t="e">
        <v>#N/A</v>
      </c>
      <c r="LH21" s="14" t="e">
        <v>#N/A</v>
      </c>
      <c r="LI21" s="14" t="e">
        <v>#N/A</v>
      </c>
      <c r="LK21" s="14" t="e">
        <v>#N/A</v>
      </c>
      <c r="LL21" s="14" t="e">
        <v>#N/A</v>
      </c>
      <c r="LN21" s="14" t="e">
        <v>#N/A</v>
      </c>
      <c r="LO21" s="14" t="e">
        <v>#N/A</v>
      </c>
      <c r="LQ21" s="14" t="e">
        <v>#N/A</v>
      </c>
      <c r="LR21" s="14" t="e">
        <v>#N/A</v>
      </c>
      <c r="LT21" s="14" t="e">
        <v>#N/A</v>
      </c>
      <c r="LU21" s="14" t="e">
        <v>#N/A</v>
      </c>
      <c r="LW21" s="14" t="e">
        <v>#N/A</v>
      </c>
      <c r="LX21" s="14" t="e">
        <v>#N/A</v>
      </c>
      <c r="LZ21" s="14" t="e">
        <v>#N/A</v>
      </c>
      <c r="MA21" s="14" t="e">
        <v>#N/A</v>
      </c>
      <c r="MC21" s="14" t="e">
        <v>#N/A</v>
      </c>
      <c r="MD21" s="14" t="e">
        <v>#N/A</v>
      </c>
      <c r="MF21" s="14" t="e">
        <v>#N/A</v>
      </c>
      <c r="MG21" s="14" t="e">
        <v>#N/A</v>
      </c>
      <c r="MI21" s="14" t="e">
        <v>#N/A</v>
      </c>
      <c r="MJ21" s="14" t="e">
        <v>#N/A</v>
      </c>
      <c r="ML21" s="14" t="e">
        <v>#N/A</v>
      </c>
      <c r="MM21" s="14" t="e">
        <v>#N/A</v>
      </c>
      <c r="MO21" s="14" t="e">
        <v>#N/A</v>
      </c>
      <c r="MP21" s="14" t="e">
        <v>#N/A</v>
      </c>
      <c r="MR21" s="14" t="e">
        <v>#N/A</v>
      </c>
      <c r="MS21" s="14" t="e">
        <v>#N/A</v>
      </c>
      <c r="MU21" s="14" t="e">
        <v>#N/A</v>
      </c>
      <c r="MV21" s="14" t="e">
        <v>#N/A</v>
      </c>
      <c r="MX21" s="14" t="e">
        <v>#N/A</v>
      </c>
      <c r="MY21" s="14" t="e">
        <v>#N/A</v>
      </c>
      <c r="NA21" s="14" t="e">
        <v>#N/A</v>
      </c>
      <c r="NB21" s="14" t="e">
        <v>#N/A</v>
      </c>
      <c r="ND21" s="14" t="e">
        <v>#N/A</v>
      </c>
      <c r="NE21" s="14" t="e">
        <v>#N/A</v>
      </c>
      <c r="NG21" s="14" t="e">
        <v>#N/A</v>
      </c>
      <c r="NH21" s="14" t="e">
        <v>#N/A</v>
      </c>
      <c r="NJ21" s="14" t="e">
        <v>#N/A</v>
      </c>
      <c r="NK21" s="14" t="e">
        <v>#N/A</v>
      </c>
      <c r="NM21" s="14" t="e">
        <v>#N/A</v>
      </c>
      <c r="NN21" s="14" t="e">
        <v>#N/A</v>
      </c>
      <c r="NP21" s="14" t="e">
        <v>#N/A</v>
      </c>
      <c r="NQ21" s="14" t="e">
        <v>#N/A</v>
      </c>
      <c r="NV21" s="14" t="e">
        <v>#N/A</v>
      </c>
      <c r="NW21" s="14" t="e">
        <v>#N/A</v>
      </c>
      <c r="NY21" s="14" t="e">
        <v>#N/A</v>
      </c>
      <c r="NZ21" s="14" t="e">
        <v>#N/A</v>
      </c>
      <c r="OB21" s="14" t="e">
        <v>#N/A</v>
      </c>
      <c r="OC21" s="14" t="e">
        <v>#N/A</v>
      </c>
      <c r="OE21" s="14" t="e">
        <v>#N/A</v>
      </c>
      <c r="OF21" s="14" t="e">
        <v>#N/A</v>
      </c>
      <c r="OH21" s="14" t="e">
        <v>#N/A</v>
      </c>
      <c r="OI21" s="14" t="e">
        <v>#N/A</v>
      </c>
      <c r="OJ21" s="35" t="e">
        <v>#N/A</v>
      </c>
      <c r="OK21" s="35" t="e">
        <f t="shared" si="0"/>
        <v>#N/A</v>
      </c>
      <c r="OL21" s="12"/>
    </row>
    <row r="22" spans="1:402" ht="12.75" customHeight="1" x14ac:dyDescent="0.2">
      <c r="A22" s="12" t="s">
        <v>47</v>
      </c>
      <c r="B22" s="41" t="s">
        <v>3</v>
      </c>
      <c r="C22" s="12" t="s">
        <v>185</v>
      </c>
      <c r="D22" s="36">
        <v>-47.95</v>
      </c>
      <c r="E22" s="14">
        <v>5</v>
      </c>
      <c r="F22" s="14">
        <v>3.25</v>
      </c>
      <c r="G22" s="14">
        <v>5</v>
      </c>
      <c r="H22" s="14">
        <v>5</v>
      </c>
      <c r="I22" s="14">
        <v>20.100000000000001</v>
      </c>
      <c r="J22" s="14">
        <v>5</v>
      </c>
      <c r="K22" s="14">
        <v>5</v>
      </c>
      <c r="L22" s="14">
        <v>4.9000000000000004</v>
      </c>
      <c r="M22" s="14">
        <v>5</v>
      </c>
      <c r="N22" s="14">
        <v>5</v>
      </c>
      <c r="O22" s="14">
        <v>7.8</v>
      </c>
      <c r="P22" s="14">
        <v>5</v>
      </c>
      <c r="Q22" s="14">
        <v>5</v>
      </c>
      <c r="R22" s="14">
        <v>1.6</v>
      </c>
      <c r="S22" s="14">
        <v>5</v>
      </c>
      <c r="T22" s="14">
        <v>5</v>
      </c>
      <c r="U22" s="14">
        <v>1.3</v>
      </c>
      <c r="V22" s="14">
        <v>5</v>
      </c>
      <c r="W22" s="14">
        <v>5</v>
      </c>
      <c r="X22" s="14">
        <v>7.3</v>
      </c>
      <c r="Y22" s="14">
        <v>5</v>
      </c>
      <c r="Z22" s="14">
        <v>5</v>
      </c>
      <c r="AA22" s="14">
        <v>3.5</v>
      </c>
      <c r="AB22" s="14">
        <v>5</v>
      </c>
      <c r="AC22" s="14">
        <v>5</v>
      </c>
      <c r="AD22" s="14">
        <v>0</v>
      </c>
      <c r="AH22" s="14">
        <v>5</v>
      </c>
      <c r="AI22" s="14">
        <v>5</v>
      </c>
      <c r="AJ22" s="14">
        <v>9.1999999999999993</v>
      </c>
      <c r="AK22" s="14">
        <v>5</v>
      </c>
      <c r="AL22" s="14">
        <v>5</v>
      </c>
      <c r="AM22" s="14">
        <v>11</v>
      </c>
      <c r="AN22" s="14">
        <v>5</v>
      </c>
      <c r="AO22" s="14">
        <v>5</v>
      </c>
      <c r="AP22" s="14">
        <v>14</v>
      </c>
      <c r="AQ22" s="14">
        <v>5</v>
      </c>
      <c r="AR22" s="14">
        <v>5</v>
      </c>
      <c r="AS22" s="14">
        <v>7</v>
      </c>
      <c r="AT22" s="14">
        <v>5</v>
      </c>
      <c r="AU22" s="14">
        <v>5</v>
      </c>
      <c r="AV22" s="14">
        <v>1.5</v>
      </c>
      <c r="AW22" s="14">
        <v>-84.2</v>
      </c>
      <c r="AX22" s="14">
        <v>5</v>
      </c>
      <c r="AY22" s="14">
        <v>2.7</v>
      </c>
      <c r="AZ22" s="14">
        <v>5</v>
      </c>
      <c r="BA22" s="14">
        <v>5</v>
      </c>
      <c r="BB22" s="14">
        <v>6</v>
      </c>
      <c r="BC22" s="14">
        <v>5</v>
      </c>
      <c r="BD22" s="14">
        <v>5</v>
      </c>
      <c r="BE22" s="14">
        <v>4.3499999999999996</v>
      </c>
      <c r="BF22" s="14">
        <v>5</v>
      </c>
      <c r="BG22" s="14">
        <v>5</v>
      </c>
      <c r="BH22" s="14">
        <v>3</v>
      </c>
      <c r="BO22" s="14">
        <v>2</v>
      </c>
      <c r="BP22" s="14">
        <v>2</v>
      </c>
      <c r="BQ22" s="14">
        <v>0</v>
      </c>
      <c r="BU22" s="14">
        <v>2</v>
      </c>
      <c r="BV22" s="14">
        <v>2</v>
      </c>
      <c r="BW22" s="14">
        <v>13</v>
      </c>
      <c r="CA22" s="14">
        <v>5</v>
      </c>
      <c r="CB22" s="14">
        <v>5</v>
      </c>
      <c r="CC22" s="14">
        <v>8.5</v>
      </c>
      <c r="CD22" s="14">
        <v>5</v>
      </c>
      <c r="CE22" s="14">
        <v>5</v>
      </c>
      <c r="CF22" s="14">
        <v>6.5</v>
      </c>
      <c r="CJ22" s="14">
        <v>-29.05</v>
      </c>
      <c r="CK22" s="14">
        <v>5</v>
      </c>
      <c r="CL22" s="14">
        <v>1.1000000000000001</v>
      </c>
      <c r="CV22" s="14">
        <v>3</v>
      </c>
      <c r="CW22" s="14">
        <v>3</v>
      </c>
      <c r="CX22" s="14">
        <v>0</v>
      </c>
      <c r="DE22" s="14">
        <v>5</v>
      </c>
      <c r="DF22" s="14">
        <v>5</v>
      </c>
      <c r="DG22" s="14">
        <v>6.7</v>
      </c>
      <c r="DH22" s="14">
        <v>5</v>
      </c>
      <c r="DI22" s="14">
        <v>5</v>
      </c>
      <c r="DJ22" s="14">
        <v>6.4</v>
      </c>
      <c r="DQ22" s="14">
        <v>1</v>
      </c>
      <c r="DR22" s="14">
        <v>1</v>
      </c>
      <c r="DS22" s="14">
        <v>0</v>
      </c>
      <c r="DX22" s="14">
        <v>19.2</v>
      </c>
      <c r="EC22" s="14">
        <v>2</v>
      </c>
      <c r="ED22" s="14">
        <v>2</v>
      </c>
      <c r="EE22" s="14">
        <v>6.5</v>
      </c>
      <c r="EL22" s="14">
        <v>2</v>
      </c>
      <c r="EM22" s="14">
        <v>2</v>
      </c>
      <c r="EN22" s="14">
        <v>2.7</v>
      </c>
      <c r="EU22" s="14">
        <v>3</v>
      </c>
      <c r="EV22" s="14">
        <v>3</v>
      </c>
      <c r="EW22" s="14">
        <v>2.75</v>
      </c>
      <c r="EX22" s="14">
        <v>3</v>
      </c>
      <c r="EY22" s="14">
        <v>3</v>
      </c>
      <c r="EZ22" s="14">
        <v>6</v>
      </c>
      <c r="FD22" s="14">
        <v>5</v>
      </c>
      <c r="FE22" s="14">
        <v>5</v>
      </c>
      <c r="FF22" s="14">
        <v>20.95</v>
      </c>
      <c r="FG22" s="14">
        <v>2</v>
      </c>
      <c r="FH22" s="14">
        <v>2</v>
      </c>
      <c r="FI22" s="14">
        <v>0</v>
      </c>
      <c r="FJ22" s="14">
        <v>5</v>
      </c>
      <c r="FK22" s="14">
        <v>5</v>
      </c>
      <c r="FL22" s="14">
        <v>0</v>
      </c>
      <c r="FM22" s="14">
        <v>5</v>
      </c>
      <c r="FN22" s="14">
        <v>5</v>
      </c>
      <c r="FO22" s="14">
        <v>2.9</v>
      </c>
      <c r="FP22" s="14">
        <v>5</v>
      </c>
      <c r="FQ22" s="14">
        <v>5</v>
      </c>
      <c r="FR22" s="14">
        <v>9</v>
      </c>
      <c r="FS22" s="14">
        <v>5</v>
      </c>
      <c r="FT22" s="14">
        <v>5</v>
      </c>
      <c r="FU22" s="14">
        <v>5.75</v>
      </c>
      <c r="FV22" s="14">
        <v>5</v>
      </c>
      <c r="FW22" s="14">
        <v>5</v>
      </c>
      <c r="FX22" s="14">
        <v>1.4000000000000001</v>
      </c>
      <c r="FY22" s="14">
        <v>5</v>
      </c>
      <c r="FZ22" s="14">
        <v>5</v>
      </c>
      <c r="GA22" s="14">
        <v>0</v>
      </c>
      <c r="GB22" s="14">
        <v>5</v>
      </c>
      <c r="GC22" s="14">
        <v>5</v>
      </c>
      <c r="GD22" s="14">
        <v>0</v>
      </c>
      <c r="GE22" s="14">
        <v>5</v>
      </c>
      <c r="GF22" s="14">
        <v>5</v>
      </c>
      <c r="GG22" s="14">
        <v>10.75</v>
      </c>
      <c r="GK22" s="14">
        <v>2</v>
      </c>
      <c r="GL22" s="14">
        <v>2</v>
      </c>
      <c r="GM22" s="14">
        <v>0</v>
      </c>
      <c r="GT22" s="14">
        <v>1</v>
      </c>
      <c r="GU22" s="14">
        <v>1</v>
      </c>
      <c r="GV22" s="14">
        <v>0</v>
      </c>
      <c r="GW22" s="14">
        <v>-29.8</v>
      </c>
      <c r="GZ22" s="14">
        <v>2</v>
      </c>
      <c r="HA22" s="14">
        <v>2</v>
      </c>
      <c r="HB22" s="14">
        <v>11</v>
      </c>
      <c r="HI22" s="14">
        <v>2</v>
      </c>
      <c r="HJ22" s="14">
        <v>2</v>
      </c>
      <c r="HK22" s="14">
        <v>0</v>
      </c>
      <c r="HL22" s="14">
        <v>3</v>
      </c>
      <c r="HM22" s="14">
        <v>3</v>
      </c>
      <c r="HN22" s="14">
        <v>2.5</v>
      </c>
      <c r="HO22" s="14">
        <v>5</v>
      </c>
      <c r="HP22" s="14">
        <v>5</v>
      </c>
      <c r="HQ22" s="14">
        <v>0</v>
      </c>
      <c r="HU22" s="14">
        <v>2</v>
      </c>
      <c r="HV22" s="14">
        <v>2</v>
      </c>
      <c r="HW22" s="14">
        <v>0</v>
      </c>
      <c r="IA22" s="14">
        <v>2</v>
      </c>
      <c r="IB22" s="14">
        <v>2</v>
      </c>
      <c r="IC22" s="14">
        <v>0</v>
      </c>
      <c r="ID22" s="14">
        <v>5</v>
      </c>
      <c r="IE22" s="14">
        <v>5</v>
      </c>
      <c r="IF22" s="14">
        <v>8.1999999999999993</v>
      </c>
      <c r="IG22" s="14">
        <v>1</v>
      </c>
      <c r="IH22" s="14">
        <v>1</v>
      </c>
      <c r="II22" s="14">
        <v>5.5</v>
      </c>
      <c r="IJ22" s="14">
        <v>-24.2</v>
      </c>
      <c r="IK22" s="14">
        <v>3</v>
      </c>
      <c r="IL22" s="14">
        <v>2.85</v>
      </c>
      <c r="IM22" s="14">
        <v>5</v>
      </c>
      <c r="IN22" s="14">
        <v>5</v>
      </c>
      <c r="IO22" s="14">
        <v>2</v>
      </c>
      <c r="IP22" s="14">
        <v>5</v>
      </c>
      <c r="IQ22" s="14">
        <v>5</v>
      </c>
      <c r="IR22" s="14">
        <v>5.45</v>
      </c>
      <c r="IS22" s="14">
        <v>5</v>
      </c>
      <c r="IT22" s="14">
        <v>5</v>
      </c>
      <c r="IU22" s="14">
        <v>12.45</v>
      </c>
      <c r="IV22" s="14">
        <v>5</v>
      </c>
      <c r="IW22" s="14">
        <v>5</v>
      </c>
      <c r="IX22" s="14">
        <v>6.7</v>
      </c>
      <c r="IY22" s="14">
        <v>5</v>
      </c>
      <c r="IZ22" s="14">
        <v>5</v>
      </c>
      <c r="JA22" s="14">
        <v>8.5</v>
      </c>
      <c r="JB22" s="14">
        <v>5</v>
      </c>
      <c r="JC22" s="14">
        <v>5</v>
      </c>
      <c r="JD22" s="14">
        <v>1.4</v>
      </c>
      <c r="JE22" s="14">
        <v>5</v>
      </c>
      <c r="JF22" s="14">
        <v>5</v>
      </c>
      <c r="JG22" s="14">
        <v>6.55</v>
      </c>
      <c r="JH22" s="14">
        <v>5</v>
      </c>
      <c r="JI22" s="14">
        <v>5</v>
      </c>
      <c r="JJ22" s="14">
        <v>1.1000000000000001</v>
      </c>
      <c r="JK22" s="14">
        <v>5</v>
      </c>
      <c r="JL22" s="14">
        <v>5</v>
      </c>
      <c r="JM22" s="14">
        <v>0.9</v>
      </c>
      <c r="JN22" s="14">
        <v>5</v>
      </c>
      <c r="JO22" s="14">
        <v>5</v>
      </c>
      <c r="JP22" s="14">
        <v>0</v>
      </c>
      <c r="JQ22" s="14">
        <v>5</v>
      </c>
      <c r="JR22" s="14">
        <v>5</v>
      </c>
      <c r="JS22" s="14">
        <v>1.2000000000000002</v>
      </c>
      <c r="JT22" s="14">
        <v>14.17</v>
      </c>
      <c r="JU22" s="14">
        <v>5</v>
      </c>
      <c r="JV22" s="14">
        <v>0</v>
      </c>
      <c r="JW22" s="14">
        <v>-53.27</v>
      </c>
      <c r="JX22" s="14">
        <v>5</v>
      </c>
      <c r="JY22" s="14">
        <v>0.9</v>
      </c>
      <c r="JZ22" s="14">
        <v>5</v>
      </c>
      <c r="KA22" s="14">
        <v>5</v>
      </c>
      <c r="KB22" s="14">
        <v>0</v>
      </c>
      <c r="KC22" s="14">
        <v>2</v>
      </c>
      <c r="KD22" s="14">
        <v>2</v>
      </c>
      <c r="KE22" s="14">
        <v>1</v>
      </c>
      <c r="KF22" s="14">
        <v>5</v>
      </c>
      <c r="KG22" s="14">
        <v>5</v>
      </c>
      <c r="KH22" s="14">
        <v>4.5</v>
      </c>
      <c r="KI22" s="14">
        <v>2</v>
      </c>
      <c r="KJ22" s="14">
        <v>2</v>
      </c>
      <c r="KK22" s="14">
        <v>0</v>
      </c>
      <c r="KL22" s="14">
        <v>5</v>
      </c>
      <c r="KM22" s="14">
        <v>5</v>
      </c>
      <c r="KN22" s="14">
        <v>0</v>
      </c>
      <c r="KO22" s="14">
        <v>5</v>
      </c>
      <c r="KP22" s="14">
        <v>5</v>
      </c>
      <c r="KQ22" s="14">
        <v>1.1000000000000001</v>
      </c>
      <c r="KR22" s="14">
        <v>5</v>
      </c>
      <c r="KS22" s="14">
        <v>5</v>
      </c>
      <c r="KT22" s="14">
        <v>0.9</v>
      </c>
      <c r="KU22" s="14">
        <v>5</v>
      </c>
      <c r="KV22" s="14">
        <v>5</v>
      </c>
      <c r="KW22" s="14">
        <v>3</v>
      </c>
      <c r="KX22" s="14">
        <v>5</v>
      </c>
      <c r="KY22" s="14">
        <v>5</v>
      </c>
      <c r="KZ22" s="14">
        <v>0</v>
      </c>
      <c r="LA22" s="14">
        <v>5</v>
      </c>
      <c r="LB22" s="14">
        <v>5</v>
      </c>
      <c r="LC22" s="14">
        <v>6</v>
      </c>
      <c r="LD22" s="14">
        <v>5</v>
      </c>
      <c r="LE22" s="14">
        <v>5</v>
      </c>
      <c r="LF22" s="14">
        <v>5.9</v>
      </c>
      <c r="LG22" s="14">
        <v>3</v>
      </c>
      <c r="LH22" s="14">
        <v>3</v>
      </c>
      <c r="LI22" s="14">
        <v>0.30000000000000004</v>
      </c>
      <c r="LJ22" s="14">
        <v>-18.600000000000001</v>
      </c>
      <c r="LK22" s="14">
        <v>5</v>
      </c>
      <c r="LL22" s="14">
        <v>0.8</v>
      </c>
      <c r="LM22" s="14">
        <v>5</v>
      </c>
      <c r="LN22" s="14">
        <v>5</v>
      </c>
      <c r="LO22" s="14">
        <v>11</v>
      </c>
      <c r="LP22" s="14">
        <v>5</v>
      </c>
      <c r="LQ22" s="14">
        <v>5</v>
      </c>
      <c r="LR22" s="14">
        <v>0.8</v>
      </c>
      <c r="LS22" s="14">
        <v>5</v>
      </c>
      <c r="LT22" s="14">
        <v>5</v>
      </c>
      <c r="LU22" s="14">
        <v>9.1</v>
      </c>
      <c r="LV22" s="14">
        <v>5</v>
      </c>
      <c r="LW22" s="14">
        <v>5</v>
      </c>
      <c r="LX22" s="14">
        <v>9.5</v>
      </c>
      <c r="LY22" s="14">
        <v>5</v>
      </c>
      <c r="LZ22" s="14">
        <v>5</v>
      </c>
      <c r="MA22" s="14">
        <v>2.8</v>
      </c>
      <c r="MB22" s="14">
        <v>5</v>
      </c>
      <c r="MC22" s="14">
        <v>5</v>
      </c>
      <c r="MD22" s="14">
        <v>3.1</v>
      </c>
      <c r="ME22" s="14">
        <v>5</v>
      </c>
      <c r="MF22" s="14">
        <v>5</v>
      </c>
      <c r="MG22" s="14">
        <v>9.6</v>
      </c>
      <c r="MH22" s="14">
        <v>5</v>
      </c>
      <c r="MI22" s="14">
        <v>5</v>
      </c>
      <c r="MJ22" s="14">
        <v>2.9</v>
      </c>
      <c r="MK22" s="14">
        <v>5</v>
      </c>
      <c r="ML22" s="14">
        <v>5</v>
      </c>
      <c r="MM22" s="14">
        <v>2.9</v>
      </c>
      <c r="MN22" s="14">
        <v>5</v>
      </c>
      <c r="MO22" s="14">
        <v>5</v>
      </c>
      <c r="MP22" s="14">
        <v>0</v>
      </c>
      <c r="MQ22" s="14">
        <v>5</v>
      </c>
      <c r="MR22" s="14">
        <v>5</v>
      </c>
      <c r="MS22" s="14">
        <v>0</v>
      </c>
      <c r="MT22" s="14">
        <v>13.84</v>
      </c>
      <c r="MU22" s="14">
        <v>5</v>
      </c>
      <c r="MV22" s="14">
        <v>0.9</v>
      </c>
      <c r="MW22" s="14">
        <v>-57.24</v>
      </c>
      <c r="MX22" s="14">
        <v>5</v>
      </c>
      <c r="MY22" s="14">
        <v>1</v>
      </c>
      <c r="MZ22" s="14">
        <v>5</v>
      </c>
      <c r="NA22" s="14">
        <v>5</v>
      </c>
      <c r="NB22" s="14">
        <v>6.5</v>
      </c>
      <c r="NC22" s="14">
        <v>5</v>
      </c>
      <c r="ND22" s="14">
        <v>5</v>
      </c>
      <c r="NE22" s="14">
        <v>3.05</v>
      </c>
      <c r="NF22" s="14">
        <v>5</v>
      </c>
      <c r="NG22" s="14">
        <v>5</v>
      </c>
      <c r="NH22" s="14">
        <v>0</v>
      </c>
      <c r="NI22" s="14">
        <v>5</v>
      </c>
      <c r="NJ22" s="14">
        <v>5</v>
      </c>
      <c r="NK22" s="14">
        <v>6.3000000000000007</v>
      </c>
      <c r="NL22" s="14">
        <v>5</v>
      </c>
      <c r="NM22" s="14">
        <v>5</v>
      </c>
      <c r="NN22" s="14">
        <v>0</v>
      </c>
      <c r="NO22" s="14">
        <v>5</v>
      </c>
      <c r="NP22" s="14">
        <v>5</v>
      </c>
      <c r="NQ22" s="14">
        <v>2.5</v>
      </c>
      <c r="NU22" s="14">
        <v>5</v>
      </c>
      <c r="NV22" s="14">
        <v>5</v>
      </c>
      <c r="NW22" s="14">
        <v>8.15</v>
      </c>
      <c r="NX22" s="14">
        <v>5</v>
      </c>
      <c r="NY22" s="14">
        <v>5</v>
      </c>
      <c r="NZ22" s="14">
        <v>0.9</v>
      </c>
      <c r="OA22" s="14">
        <v>5</v>
      </c>
      <c r="OB22" s="14">
        <v>5</v>
      </c>
      <c r="OC22" s="14">
        <v>2.75</v>
      </c>
      <c r="OD22" s="14">
        <v>5</v>
      </c>
      <c r="OE22" s="14">
        <v>5</v>
      </c>
      <c r="OF22" s="14">
        <v>0</v>
      </c>
      <c r="OG22" s="14">
        <v>5</v>
      </c>
      <c r="OH22" s="14">
        <v>5</v>
      </c>
      <c r="OI22" s="14">
        <v>1</v>
      </c>
      <c r="OJ22" s="35">
        <v>31.149999999999984</v>
      </c>
      <c r="OK22" s="35">
        <f t="shared" si="0"/>
        <v>32.149999999999984</v>
      </c>
      <c r="OL22" s="12"/>
    </row>
    <row r="23" spans="1:402" ht="12.75" hidden="1" x14ac:dyDescent="0.2">
      <c r="A23" s="12" t="s">
        <v>107</v>
      </c>
      <c r="B23" s="41" t="s">
        <v>114</v>
      </c>
      <c r="C23" s="12" t="s">
        <v>184</v>
      </c>
      <c r="E23" s="14">
        <v>5</v>
      </c>
      <c r="F23" s="14">
        <v>6.5</v>
      </c>
      <c r="H23" s="14">
        <v>4</v>
      </c>
      <c r="I23" s="14">
        <v>0</v>
      </c>
      <c r="K23" s="14">
        <v>5</v>
      </c>
      <c r="L23" s="14">
        <v>0</v>
      </c>
      <c r="N23" s="14">
        <v>2</v>
      </c>
      <c r="O23" s="14">
        <v>0</v>
      </c>
      <c r="Q23" s="14">
        <v>2</v>
      </c>
      <c r="R23" s="14">
        <v>0</v>
      </c>
      <c r="EM23" s="14" t="e">
        <v>#N/A</v>
      </c>
      <c r="EN23" s="14" t="e">
        <v>#N/A</v>
      </c>
      <c r="EV23" s="14" t="e">
        <v>#N/A</v>
      </c>
      <c r="EW23" s="14" t="e">
        <v>#N/A</v>
      </c>
      <c r="EY23" s="14" t="e">
        <v>#N/A</v>
      </c>
      <c r="EZ23" s="14" t="e">
        <v>#N/A</v>
      </c>
      <c r="FB23" s="14" t="e">
        <v>#N/A</v>
      </c>
      <c r="FC23" s="14" t="e">
        <v>#N/A</v>
      </c>
      <c r="FE23" s="14" t="e">
        <v>#N/A</v>
      </c>
      <c r="FF23" s="14" t="e">
        <v>#N/A</v>
      </c>
      <c r="FH23" s="14" t="e">
        <v>#N/A</v>
      </c>
      <c r="FI23" s="14" t="e">
        <v>#N/A</v>
      </c>
      <c r="FK23" s="14" t="e">
        <v>#N/A</v>
      </c>
      <c r="FL23" s="14" t="e">
        <v>#N/A</v>
      </c>
      <c r="FN23" s="14" t="e">
        <v>#N/A</v>
      </c>
      <c r="FO23" s="14" t="e">
        <v>#N/A</v>
      </c>
      <c r="FQ23" s="14" t="e">
        <v>#N/A</v>
      </c>
      <c r="FR23" s="14" t="e">
        <v>#N/A</v>
      </c>
      <c r="FT23" s="14" t="e">
        <v>#N/A</v>
      </c>
      <c r="FU23" s="14" t="e">
        <v>#N/A</v>
      </c>
      <c r="FW23" s="14" t="e">
        <v>#N/A</v>
      </c>
      <c r="FX23" s="14" t="e">
        <v>#N/A</v>
      </c>
      <c r="FZ23" s="14" t="e">
        <v>#N/A</v>
      </c>
      <c r="GA23" s="14" t="e">
        <v>#N/A</v>
      </c>
      <c r="GC23" s="14" t="e">
        <v>#N/A</v>
      </c>
      <c r="GD23" s="14" t="e">
        <v>#N/A</v>
      </c>
      <c r="GF23" s="14" t="e">
        <v>#N/A</v>
      </c>
      <c r="GG23" s="14" t="e">
        <v>#N/A</v>
      </c>
      <c r="GI23" s="14" t="e">
        <v>#N/A</v>
      </c>
      <c r="GJ23" s="14" t="e">
        <v>#N/A</v>
      </c>
      <c r="GL23" s="14" t="e">
        <v>#N/A</v>
      </c>
      <c r="GM23" s="14" t="e">
        <v>#N/A</v>
      </c>
      <c r="GU23" s="14" t="e">
        <v>#N/A</v>
      </c>
      <c r="GV23" s="14" t="e">
        <v>#N/A</v>
      </c>
      <c r="HA23" s="14" t="e">
        <v>#N/A</v>
      </c>
      <c r="HB23" s="14" t="e">
        <v>#N/A</v>
      </c>
      <c r="HD23" s="14" t="e">
        <v>#N/A</v>
      </c>
      <c r="HE23" s="14" t="e">
        <v>#N/A</v>
      </c>
      <c r="HJ23" s="14" t="e">
        <v>#N/A</v>
      </c>
      <c r="HK23" s="14" t="e">
        <v>#N/A</v>
      </c>
      <c r="HM23" s="14" t="e">
        <v>#N/A</v>
      </c>
      <c r="HN23" s="14" t="e">
        <v>#N/A</v>
      </c>
      <c r="HP23" s="14" t="e">
        <v>#N/A</v>
      </c>
      <c r="HQ23" s="14" t="e">
        <v>#N/A</v>
      </c>
      <c r="HV23" s="14" t="e">
        <v>#N/A</v>
      </c>
      <c r="HW23" s="14" t="e">
        <v>#N/A</v>
      </c>
      <c r="IB23" s="14" t="e">
        <v>#N/A</v>
      </c>
      <c r="IC23" s="14" t="e">
        <v>#N/A</v>
      </c>
      <c r="IE23" s="14" t="e">
        <v>#N/A</v>
      </c>
      <c r="IF23" s="14" t="e">
        <v>#N/A</v>
      </c>
      <c r="IH23" s="14" t="e">
        <v>#N/A</v>
      </c>
      <c r="II23" s="14" t="e">
        <v>#N/A</v>
      </c>
      <c r="IK23" s="14" t="e">
        <v>#N/A</v>
      </c>
      <c r="IL23" s="14" t="e">
        <v>#N/A</v>
      </c>
      <c r="IN23" s="14" t="e">
        <v>#N/A</v>
      </c>
      <c r="IO23" s="14" t="e">
        <v>#N/A</v>
      </c>
      <c r="IQ23" s="14" t="e">
        <v>#N/A</v>
      </c>
      <c r="IR23" s="14" t="e">
        <v>#N/A</v>
      </c>
      <c r="IT23" s="14" t="e">
        <v>#N/A</v>
      </c>
      <c r="IU23" s="14" t="e">
        <v>#N/A</v>
      </c>
      <c r="IW23" s="14" t="e">
        <v>#N/A</v>
      </c>
      <c r="IX23" s="14" t="e">
        <v>#N/A</v>
      </c>
      <c r="IZ23" s="14" t="e">
        <v>#N/A</v>
      </c>
      <c r="JA23" s="14" t="e">
        <v>#N/A</v>
      </c>
      <c r="JC23" s="14" t="e">
        <v>#N/A</v>
      </c>
      <c r="JD23" s="14" t="e">
        <v>#N/A</v>
      </c>
      <c r="JF23" s="14" t="e">
        <v>#N/A</v>
      </c>
      <c r="JG23" s="14" t="e">
        <v>#N/A</v>
      </c>
      <c r="JI23" s="14" t="e">
        <v>#N/A</v>
      </c>
      <c r="JJ23" s="14" t="e">
        <v>#N/A</v>
      </c>
      <c r="JL23" s="14" t="e">
        <v>#N/A</v>
      </c>
      <c r="JM23" s="14" t="e">
        <v>#N/A</v>
      </c>
      <c r="JO23" s="14" t="e">
        <v>#N/A</v>
      </c>
      <c r="JP23" s="14" t="e">
        <v>#N/A</v>
      </c>
      <c r="JR23" s="14" t="e">
        <v>#N/A</v>
      </c>
      <c r="JS23" s="14" t="e">
        <v>#N/A</v>
      </c>
      <c r="JU23" s="14" t="e">
        <v>#N/A</v>
      </c>
      <c r="JV23" s="14" t="e">
        <v>#N/A</v>
      </c>
      <c r="JX23" s="14" t="e">
        <v>#N/A</v>
      </c>
      <c r="JY23" s="14" t="e">
        <v>#N/A</v>
      </c>
      <c r="KA23" s="14" t="e">
        <v>#N/A</v>
      </c>
      <c r="KB23" s="14" t="e">
        <v>#N/A</v>
      </c>
      <c r="KD23" s="14" t="e">
        <v>#N/A</v>
      </c>
      <c r="KE23" s="14" t="e">
        <v>#N/A</v>
      </c>
      <c r="KG23" s="14" t="e">
        <v>#N/A</v>
      </c>
      <c r="KH23" s="14" t="e">
        <v>#N/A</v>
      </c>
      <c r="KJ23" s="14" t="e">
        <v>#N/A</v>
      </c>
      <c r="KK23" s="14" t="e">
        <v>#N/A</v>
      </c>
      <c r="KM23" s="14" t="e">
        <v>#N/A</v>
      </c>
      <c r="KN23" s="14" t="e">
        <v>#N/A</v>
      </c>
      <c r="KP23" s="14" t="e">
        <v>#N/A</v>
      </c>
      <c r="KQ23" s="14" t="e">
        <v>#N/A</v>
      </c>
      <c r="KS23" s="14" t="e">
        <v>#N/A</v>
      </c>
      <c r="KT23" s="14" t="e">
        <v>#N/A</v>
      </c>
      <c r="KV23" s="14" t="e">
        <v>#N/A</v>
      </c>
      <c r="KW23" s="14" t="e">
        <v>#N/A</v>
      </c>
      <c r="KY23" s="14" t="e">
        <v>#N/A</v>
      </c>
      <c r="KZ23" s="14" t="e">
        <v>#N/A</v>
      </c>
      <c r="LB23" s="14" t="e">
        <v>#N/A</v>
      </c>
      <c r="LC23" s="14" t="e">
        <v>#N/A</v>
      </c>
      <c r="LE23" s="14" t="e">
        <v>#N/A</v>
      </c>
      <c r="LF23" s="14" t="e">
        <v>#N/A</v>
      </c>
      <c r="LH23" s="14" t="e">
        <v>#N/A</v>
      </c>
      <c r="LI23" s="14" t="e">
        <v>#N/A</v>
      </c>
      <c r="LK23" s="14" t="e">
        <v>#N/A</v>
      </c>
      <c r="LL23" s="14" t="e">
        <v>#N/A</v>
      </c>
      <c r="LN23" s="14" t="e">
        <v>#N/A</v>
      </c>
      <c r="LO23" s="14" t="e">
        <v>#N/A</v>
      </c>
      <c r="LQ23" s="14" t="e">
        <v>#N/A</v>
      </c>
      <c r="LR23" s="14" t="e">
        <v>#N/A</v>
      </c>
      <c r="LT23" s="14" t="e">
        <v>#N/A</v>
      </c>
      <c r="LU23" s="14" t="e">
        <v>#N/A</v>
      </c>
      <c r="LW23" s="14" t="e">
        <v>#N/A</v>
      </c>
      <c r="LX23" s="14" t="e">
        <v>#N/A</v>
      </c>
      <c r="LZ23" s="14" t="e">
        <v>#N/A</v>
      </c>
      <c r="MA23" s="14" t="e">
        <v>#N/A</v>
      </c>
      <c r="MC23" s="14" t="e">
        <v>#N/A</v>
      </c>
      <c r="MD23" s="14" t="e">
        <v>#N/A</v>
      </c>
      <c r="MF23" s="14" t="e">
        <v>#N/A</v>
      </c>
      <c r="MG23" s="14" t="e">
        <v>#N/A</v>
      </c>
      <c r="MI23" s="14" t="e">
        <v>#N/A</v>
      </c>
      <c r="MJ23" s="14" t="e">
        <v>#N/A</v>
      </c>
      <c r="ML23" s="14" t="e">
        <v>#N/A</v>
      </c>
      <c r="MM23" s="14" t="e">
        <v>#N/A</v>
      </c>
      <c r="MO23" s="14" t="e">
        <v>#N/A</v>
      </c>
      <c r="MP23" s="14" t="e">
        <v>#N/A</v>
      </c>
      <c r="MR23" s="14" t="e">
        <v>#N/A</v>
      </c>
      <c r="MS23" s="14" t="e">
        <v>#N/A</v>
      </c>
      <c r="MU23" s="14" t="e">
        <v>#N/A</v>
      </c>
      <c r="MV23" s="14" t="e">
        <v>#N/A</v>
      </c>
      <c r="MX23" s="14" t="e">
        <v>#N/A</v>
      </c>
      <c r="MY23" s="14" t="e">
        <v>#N/A</v>
      </c>
      <c r="NA23" s="14" t="e">
        <v>#N/A</v>
      </c>
      <c r="NB23" s="14" t="e">
        <v>#N/A</v>
      </c>
      <c r="ND23" s="14" t="e">
        <v>#N/A</v>
      </c>
      <c r="NE23" s="14" t="e">
        <v>#N/A</v>
      </c>
      <c r="NG23" s="14" t="e">
        <v>#N/A</v>
      </c>
      <c r="NH23" s="14" t="e">
        <v>#N/A</v>
      </c>
      <c r="NJ23" s="14" t="e">
        <v>#N/A</v>
      </c>
      <c r="NK23" s="14" t="e">
        <v>#N/A</v>
      </c>
      <c r="NM23" s="14" t="e">
        <v>#N/A</v>
      </c>
      <c r="NN23" s="14" t="e">
        <v>#N/A</v>
      </c>
      <c r="NP23" s="14" t="e">
        <v>#N/A</v>
      </c>
      <c r="NQ23" s="14" t="e">
        <v>#N/A</v>
      </c>
      <c r="NV23" s="14" t="e">
        <v>#N/A</v>
      </c>
      <c r="NW23" s="14" t="e">
        <v>#N/A</v>
      </c>
      <c r="NY23" s="14" t="e">
        <v>#N/A</v>
      </c>
      <c r="NZ23" s="14" t="e">
        <v>#N/A</v>
      </c>
      <c r="OB23" s="14" t="e">
        <v>#N/A</v>
      </c>
      <c r="OC23" s="14" t="e">
        <v>#N/A</v>
      </c>
      <c r="OE23" s="14" t="e">
        <v>#N/A</v>
      </c>
      <c r="OF23" s="14" t="e">
        <v>#N/A</v>
      </c>
      <c r="OH23" s="14" t="e">
        <v>#N/A</v>
      </c>
      <c r="OI23" s="14" t="e">
        <v>#N/A</v>
      </c>
      <c r="OJ23" s="35" t="e">
        <v>#N/A</v>
      </c>
      <c r="OK23" s="35" t="e">
        <f t="shared" si="0"/>
        <v>#N/A</v>
      </c>
      <c r="OL23" s="12"/>
    </row>
    <row r="24" spans="1:402" ht="12.75" customHeight="1" x14ac:dyDescent="0.2">
      <c r="A24" s="12" t="s">
        <v>347</v>
      </c>
      <c r="B24" s="41" t="s">
        <v>344</v>
      </c>
      <c r="C24" s="12" t="s">
        <v>345</v>
      </c>
      <c r="IP24" s="14">
        <v>5</v>
      </c>
      <c r="IT24" s="14">
        <v>5</v>
      </c>
      <c r="IU24" s="14">
        <v>3.7</v>
      </c>
      <c r="IW24" s="14">
        <v>3</v>
      </c>
      <c r="IX24" s="14">
        <v>0</v>
      </c>
      <c r="JE24" s="14">
        <v>15</v>
      </c>
      <c r="JI24" s="14">
        <v>4</v>
      </c>
      <c r="JJ24" s="14">
        <v>2.5</v>
      </c>
      <c r="JL24" s="14">
        <v>5</v>
      </c>
      <c r="JM24" s="14">
        <v>4</v>
      </c>
      <c r="JO24" s="14">
        <v>5</v>
      </c>
      <c r="JP24" s="14">
        <v>4.5</v>
      </c>
      <c r="JR24" s="14">
        <v>5</v>
      </c>
      <c r="JS24" s="14">
        <v>0</v>
      </c>
      <c r="JU24" s="14">
        <v>5</v>
      </c>
      <c r="JV24" s="14">
        <v>5.9</v>
      </c>
      <c r="JX24" s="14">
        <v>5</v>
      </c>
      <c r="JY24" s="14">
        <v>9</v>
      </c>
      <c r="KA24" s="14">
        <v>5</v>
      </c>
      <c r="KB24" s="14">
        <v>2</v>
      </c>
      <c r="KD24" s="14">
        <v>5</v>
      </c>
      <c r="KE24" s="14">
        <v>5</v>
      </c>
      <c r="KG24" s="14">
        <v>5</v>
      </c>
      <c r="KH24" s="14">
        <v>2.95</v>
      </c>
      <c r="KJ24" s="14">
        <v>5</v>
      </c>
      <c r="KK24" s="14">
        <v>4.5</v>
      </c>
      <c r="KM24" s="14">
        <v>5</v>
      </c>
      <c r="KN24" s="14">
        <v>5.3</v>
      </c>
      <c r="KP24" s="14">
        <v>5</v>
      </c>
      <c r="KQ24" s="14">
        <v>11</v>
      </c>
      <c r="KS24" s="14">
        <v>5</v>
      </c>
      <c r="KT24" s="14">
        <v>1</v>
      </c>
      <c r="KV24" s="14">
        <v>5</v>
      </c>
      <c r="KW24" s="14">
        <v>1</v>
      </c>
      <c r="KY24" s="14">
        <v>5</v>
      </c>
      <c r="KZ24" s="14">
        <v>1.1000000000000001</v>
      </c>
      <c r="LB24" s="14">
        <v>1</v>
      </c>
      <c r="LC24" s="14">
        <v>0.9</v>
      </c>
      <c r="LE24" s="14">
        <v>1</v>
      </c>
      <c r="LF24" s="14">
        <v>0</v>
      </c>
      <c r="OJ24" s="35">
        <v>0.34999999999999964</v>
      </c>
      <c r="OK24" s="35">
        <f t="shared" si="0"/>
        <v>0.34999999999999964</v>
      </c>
      <c r="OL24" s="12"/>
    </row>
    <row r="25" spans="1:402" ht="12.75" customHeight="1" x14ac:dyDescent="0.2">
      <c r="A25" s="12" t="s">
        <v>45</v>
      </c>
      <c r="B25" s="41" t="s">
        <v>34</v>
      </c>
      <c r="C25" s="12" t="s">
        <v>183</v>
      </c>
      <c r="E25" s="14">
        <v>5</v>
      </c>
      <c r="F25" s="14">
        <v>15.1</v>
      </c>
      <c r="H25" s="14">
        <v>5</v>
      </c>
      <c r="I25" s="14">
        <v>2.5</v>
      </c>
      <c r="K25" s="14">
        <v>4</v>
      </c>
      <c r="L25" s="14">
        <v>5.9</v>
      </c>
      <c r="N25" s="14">
        <v>5</v>
      </c>
      <c r="O25" s="14">
        <v>0</v>
      </c>
      <c r="Q25" s="14">
        <v>5</v>
      </c>
      <c r="R25" s="14">
        <v>5.45</v>
      </c>
      <c r="T25" s="14">
        <v>5</v>
      </c>
      <c r="U25" s="14">
        <v>15.75</v>
      </c>
      <c r="W25" s="14">
        <v>4</v>
      </c>
      <c r="X25" s="14">
        <v>0</v>
      </c>
      <c r="Z25" s="14">
        <v>5</v>
      </c>
      <c r="AA25" s="14">
        <v>1.7000000000000002</v>
      </c>
      <c r="AC25" s="14">
        <v>5</v>
      </c>
      <c r="AD25" s="14">
        <v>0.8</v>
      </c>
      <c r="AF25" s="14">
        <v>3</v>
      </c>
      <c r="AG25" s="14">
        <v>0</v>
      </c>
      <c r="AI25" s="14">
        <v>5</v>
      </c>
      <c r="AJ25" s="14">
        <v>9.6999999999999993</v>
      </c>
      <c r="AL25" s="14">
        <v>4</v>
      </c>
      <c r="AM25" s="14">
        <v>0</v>
      </c>
      <c r="AO25" s="14">
        <v>5</v>
      </c>
      <c r="AP25" s="14">
        <v>5.8</v>
      </c>
      <c r="AR25" s="14">
        <v>1</v>
      </c>
      <c r="AS25" s="14">
        <v>0</v>
      </c>
      <c r="AU25" s="14">
        <v>4</v>
      </c>
      <c r="AV25" s="14">
        <v>3.3</v>
      </c>
      <c r="AX25" s="14">
        <v>4</v>
      </c>
      <c r="AY25" s="14">
        <v>0</v>
      </c>
      <c r="BA25" s="14">
        <v>3</v>
      </c>
      <c r="BB25" s="14">
        <v>0</v>
      </c>
      <c r="BD25" s="14">
        <v>2</v>
      </c>
      <c r="BE25" s="14">
        <v>0</v>
      </c>
      <c r="BG25" s="14">
        <v>2</v>
      </c>
      <c r="BH25" s="14">
        <v>0.7</v>
      </c>
      <c r="BJ25" s="14">
        <v>2</v>
      </c>
      <c r="BK25" s="14">
        <v>0.8</v>
      </c>
      <c r="BV25" s="14">
        <v>1</v>
      </c>
      <c r="BW25" s="14">
        <v>0</v>
      </c>
      <c r="CN25" s="14">
        <v>1</v>
      </c>
      <c r="CO25" s="14">
        <v>2</v>
      </c>
      <c r="DO25" s="14">
        <v>1</v>
      </c>
      <c r="DP25" s="14">
        <v>0</v>
      </c>
      <c r="DR25" s="14">
        <v>1</v>
      </c>
      <c r="DS25" s="14">
        <v>0</v>
      </c>
      <c r="FT25" s="14">
        <v>1</v>
      </c>
      <c r="FU25" s="14">
        <v>0</v>
      </c>
      <c r="FZ25" s="14">
        <v>2</v>
      </c>
      <c r="GA25" s="14">
        <v>3.75</v>
      </c>
      <c r="GI25" s="14">
        <v>1</v>
      </c>
      <c r="GJ25" s="14">
        <v>3.25</v>
      </c>
      <c r="GL25" s="14">
        <v>1</v>
      </c>
      <c r="GM25" s="14">
        <v>0</v>
      </c>
      <c r="HA25" s="14">
        <v>1</v>
      </c>
      <c r="HB25" s="14">
        <v>2.25</v>
      </c>
      <c r="HD25" s="14">
        <v>1</v>
      </c>
      <c r="HE25" s="14">
        <v>0</v>
      </c>
      <c r="OJ25" s="35">
        <v>14.1</v>
      </c>
      <c r="OK25" s="35">
        <f t="shared" si="0"/>
        <v>14.1</v>
      </c>
      <c r="OL25" s="12"/>
    </row>
    <row r="26" spans="1:402" ht="12.75" hidden="1" customHeight="1" x14ac:dyDescent="0.2">
      <c r="A26" s="12" t="s">
        <v>227</v>
      </c>
      <c r="B26" s="41" t="s">
        <v>228</v>
      </c>
      <c r="C26" s="12" t="s">
        <v>229</v>
      </c>
      <c r="P26" s="14">
        <v>15</v>
      </c>
      <c r="Q26" s="14">
        <v>5</v>
      </c>
      <c r="R26" s="14">
        <v>8</v>
      </c>
      <c r="T26" s="14">
        <v>5</v>
      </c>
      <c r="U26" s="14">
        <v>3.5</v>
      </c>
      <c r="W26" s="14">
        <v>5</v>
      </c>
      <c r="X26" s="14">
        <v>10</v>
      </c>
      <c r="Z26" s="14">
        <v>5</v>
      </c>
      <c r="AA26" s="14">
        <v>3.5</v>
      </c>
      <c r="AC26" s="14">
        <v>5</v>
      </c>
      <c r="AD26" s="14">
        <v>10.25</v>
      </c>
      <c r="AF26" s="14">
        <v>5</v>
      </c>
      <c r="AG26" s="14">
        <v>7.6</v>
      </c>
      <c r="AI26" s="14">
        <v>5</v>
      </c>
      <c r="AJ26" s="14">
        <v>7</v>
      </c>
      <c r="AL26" s="14">
        <v>5</v>
      </c>
      <c r="AM26" s="14">
        <v>8.8000000000000007</v>
      </c>
      <c r="AO26" s="14">
        <v>5</v>
      </c>
      <c r="AP26" s="14">
        <v>7</v>
      </c>
      <c r="AR26" s="14">
        <v>5</v>
      </c>
      <c r="AS26" s="14">
        <v>1.4</v>
      </c>
      <c r="AU26" s="14">
        <v>5</v>
      </c>
      <c r="AV26" s="14">
        <v>3.5</v>
      </c>
      <c r="AX26" s="14">
        <v>5</v>
      </c>
      <c r="AY26" s="14">
        <v>0</v>
      </c>
      <c r="BA26" s="14">
        <v>5</v>
      </c>
      <c r="BB26" s="14">
        <v>12.15</v>
      </c>
      <c r="BD26" s="14">
        <v>5</v>
      </c>
      <c r="BE26" s="14">
        <v>13.3</v>
      </c>
      <c r="BG26" s="14">
        <v>5</v>
      </c>
      <c r="BH26" s="14">
        <v>11.6</v>
      </c>
      <c r="BJ26" s="14">
        <v>5</v>
      </c>
      <c r="BK26" s="14">
        <v>4.4000000000000004</v>
      </c>
      <c r="BM26" s="14">
        <v>5</v>
      </c>
      <c r="BN26" s="14">
        <v>7.3</v>
      </c>
      <c r="BP26" s="14">
        <v>5</v>
      </c>
      <c r="BQ26" s="14">
        <v>14.45</v>
      </c>
      <c r="BS26" s="14">
        <v>4</v>
      </c>
      <c r="BT26" s="14">
        <v>0</v>
      </c>
      <c r="BV26" s="14">
        <v>5</v>
      </c>
      <c r="BW26" s="14">
        <v>1.1000000000000001</v>
      </c>
      <c r="BY26" s="14">
        <v>5</v>
      </c>
      <c r="BZ26" s="14">
        <v>8</v>
      </c>
      <c r="CB26" s="14">
        <v>5</v>
      </c>
      <c r="CC26" s="14">
        <v>10.5</v>
      </c>
      <c r="CE26" s="14">
        <v>5</v>
      </c>
      <c r="CF26" s="14">
        <v>0</v>
      </c>
      <c r="CG26" s="14">
        <v>32.979999999999997</v>
      </c>
      <c r="CH26" s="14">
        <v>5</v>
      </c>
      <c r="CI26" s="14">
        <v>10.5</v>
      </c>
      <c r="CK26" s="14">
        <v>5</v>
      </c>
      <c r="CL26" s="14">
        <v>8.25</v>
      </c>
      <c r="CN26" s="14">
        <v>5</v>
      </c>
      <c r="CO26" s="14">
        <v>0</v>
      </c>
      <c r="CQ26" s="14">
        <v>5</v>
      </c>
      <c r="CR26" s="14">
        <v>0</v>
      </c>
      <c r="CT26" s="14">
        <v>5</v>
      </c>
      <c r="CU26" s="14">
        <v>8.4</v>
      </c>
      <c r="CW26" s="14">
        <v>5</v>
      </c>
      <c r="CX26" s="14">
        <v>2.75</v>
      </c>
      <c r="CZ26" s="14">
        <v>5</v>
      </c>
      <c r="DA26" s="14">
        <v>1.1000000000000001</v>
      </c>
      <c r="DC26" s="14">
        <v>5</v>
      </c>
      <c r="DD26" s="14">
        <v>5</v>
      </c>
      <c r="DF26" s="14">
        <v>5</v>
      </c>
      <c r="DG26" s="14">
        <v>8</v>
      </c>
      <c r="DI26" s="14">
        <v>5</v>
      </c>
      <c r="DJ26" s="14">
        <v>1</v>
      </c>
      <c r="DL26" s="14">
        <v>4</v>
      </c>
      <c r="DM26" s="14">
        <v>0</v>
      </c>
      <c r="DO26" s="14">
        <v>5</v>
      </c>
      <c r="DP26" s="14">
        <v>2.5</v>
      </c>
      <c r="DR26" s="14">
        <v>5</v>
      </c>
      <c r="DS26" s="14">
        <v>3</v>
      </c>
      <c r="DU26" s="14">
        <v>5</v>
      </c>
      <c r="DV26" s="14">
        <v>9.5</v>
      </c>
      <c r="DX26" s="14">
        <v>5</v>
      </c>
      <c r="DY26" s="14">
        <v>3</v>
      </c>
      <c r="EA26" s="14">
        <v>4</v>
      </c>
      <c r="EB26" s="14">
        <v>9.25</v>
      </c>
      <c r="ED26" s="14">
        <v>5</v>
      </c>
      <c r="EE26" s="14">
        <v>3.25</v>
      </c>
      <c r="EG26" s="14">
        <v>5</v>
      </c>
      <c r="EH26" s="14">
        <v>0</v>
      </c>
      <c r="EJ26" s="14">
        <v>5</v>
      </c>
      <c r="EK26" s="14">
        <v>0</v>
      </c>
      <c r="EM26" s="14">
        <v>5</v>
      </c>
      <c r="EN26" s="14">
        <v>1.1000000000000001</v>
      </c>
      <c r="EP26" s="14">
        <v>4</v>
      </c>
      <c r="EQ26" s="14">
        <v>1.4</v>
      </c>
      <c r="ES26" s="14">
        <v>5</v>
      </c>
      <c r="ET26" s="14">
        <v>0</v>
      </c>
      <c r="EV26" s="14">
        <v>5</v>
      </c>
      <c r="EW26" s="14">
        <v>0</v>
      </c>
      <c r="EY26" s="14">
        <v>5</v>
      </c>
      <c r="EZ26" s="14">
        <v>1.1000000000000001</v>
      </c>
      <c r="FB26" s="14">
        <v>5</v>
      </c>
      <c r="FC26" s="14">
        <v>0</v>
      </c>
      <c r="FE26" s="14">
        <v>5</v>
      </c>
      <c r="FF26" s="14">
        <v>4.25</v>
      </c>
      <c r="FH26" s="14">
        <v>4</v>
      </c>
      <c r="FI26" s="14">
        <v>3.5</v>
      </c>
      <c r="FK26" s="14">
        <v>5</v>
      </c>
      <c r="FL26" s="14">
        <v>9.75</v>
      </c>
      <c r="FN26" s="14">
        <v>5</v>
      </c>
      <c r="FO26" s="14">
        <v>11.9</v>
      </c>
      <c r="FQ26" s="14">
        <v>4</v>
      </c>
      <c r="FR26" s="14">
        <v>0</v>
      </c>
      <c r="FT26" s="14">
        <v>5</v>
      </c>
      <c r="FU26" s="14">
        <v>7.5</v>
      </c>
      <c r="FW26" s="14">
        <v>5</v>
      </c>
      <c r="FX26" s="14">
        <v>7</v>
      </c>
      <c r="FZ26" s="14">
        <v>5</v>
      </c>
      <c r="GA26" s="14">
        <v>5.2</v>
      </c>
      <c r="GC26" s="14">
        <v>5</v>
      </c>
      <c r="GD26" s="14">
        <v>3.95</v>
      </c>
      <c r="GF26" s="14">
        <v>5</v>
      </c>
      <c r="GG26" s="14">
        <v>1.3</v>
      </c>
      <c r="GI26" s="14">
        <v>5</v>
      </c>
      <c r="GJ26" s="14">
        <v>4.1500000000000004</v>
      </c>
      <c r="GL26" s="14">
        <v>5</v>
      </c>
      <c r="GM26" s="14">
        <v>5.5</v>
      </c>
      <c r="GO26" s="14">
        <v>5</v>
      </c>
      <c r="GP26" s="14">
        <v>3.3</v>
      </c>
      <c r="GR26" s="14">
        <v>5</v>
      </c>
      <c r="GS26" s="14">
        <v>4.5</v>
      </c>
      <c r="GT26" s="14">
        <v>12.86</v>
      </c>
      <c r="GU26" s="14">
        <v>5</v>
      </c>
      <c r="GV26" s="14">
        <v>5.5</v>
      </c>
      <c r="GX26" s="14">
        <v>5</v>
      </c>
      <c r="GY26" s="14">
        <v>0</v>
      </c>
      <c r="HA26" s="14">
        <v>5</v>
      </c>
      <c r="HB26" s="14">
        <v>14</v>
      </c>
      <c r="HD26" s="14">
        <v>5</v>
      </c>
      <c r="HE26" s="14">
        <v>1.5</v>
      </c>
      <c r="HG26" s="14">
        <v>5</v>
      </c>
      <c r="HH26" s="14">
        <v>9.25</v>
      </c>
      <c r="HJ26" s="14">
        <v>5</v>
      </c>
      <c r="HK26" s="14">
        <v>0</v>
      </c>
      <c r="HM26" s="14">
        <v>5</v>
      </c>
      <c r="HN26" s="14">
        <v>2.75</v>
      </c>
      <c r="HP26" s="14">
        <v>5</v>
      </c>
      <c r="HQ26" s="14">
        <v>6.25</v>
      </c>
      <c r="HS26" s="14">
        <v>5</v>
      </c>
      <c r="HT26" s="14">
        <v>5</v>
      </c>
      <c r="HV26" s="14">
        <v>4</v>
      </c>
      <c r="HW26" s="14">
        <v>6</v>
      </c>
      <c r="HY26" s="14">
        <v>5</v>
      </c>
      <c r="HZ26" s="14">
        <v>12.5</v>
      </c>
      <c r="IB26" s="14">
        <v>5</v>
      </c>
      <c r="IC26" s="14">
        <v>6.7</v>
      </c>
      <c r="IE26" s="14">
        <v>5</v>
      </c>
      <c r="IF26" s="14">
        <v>6.45</v>
      </c>
      <c r="IG26" s="14">
        <v>16.649999999999999</v>
      </c>
      <c r="IH26" s="14">
        <v>4</v>
      </c>
      <c r="II26" s="14">
        <v>0</v>
      </c>
      <c r="IK26" s="14">
        <v>5</v>
      </c>
      <c r="IL26" s="14">
        <v>6.4</v>
      </c>
      <c r="IN26" s="14">
        <v>5</v>
      </c>
      <c r="IO26" s="14">
        <v>0.8</v>
      </c>
      <c r="IQ26" s="14">
        <v>5</v>
      </c>
      <c r="IR26" s="14">
        <v>4.1500000000000004</v>
      </c>
      <c r="IT26" s="14">
        <v>5</v>
      </c>
      <c r="IU26" s="14">
        <v>2.25</v>
      </c>
      <c r="IW26" s="14">
        <v>5</v>
      </c>
      <c r="IX26" s="14">
        <v>1.9000000000000001</v>
      </c>
      <c r="IZ26" s="14">
        <v>5</v>
      </c>
      <c r="JA26" s="14">
        <v>5.75</v>
      </c>
      <c r="JC26" s="14">
        <v>5</v>
      </c>
      <c r="JD26" s="14">
        <v>7</v>
      </c>
      <c r="JF26" s="14">
        <v>5</v>
      </c>
      <c r="JG26" s="14">
        <v>4.3</v>
      </c>
      <c r="JI26" s="14">
        <v>5</v>
      </c>
      <c r="JJ26" s="14">
        <v>0</v>
      </c>
      <c r="JL26" s="14">
        <v>5</v>
      </c>
      <c r="JM26" s="14">
        <v>3.75</v>
      </c>
      <c r="JO26" s="14">
        <v>5</v>
      </c>
      <c r="JP26" s="14">
        <v>5.4</v>
      </c>
      <c r="JR26" s="14">
        <v>5</v>
      </c>
      <c r="JS26" s="14">
        <v>0</v>
      </c>
      <c r="JT26" s="14">
        <v>6.11</v>
      </c>
      <c r="JU26" s="14">
        <v>2</v>
      </c>
      <c r="JV26" s="14">
        <v>0</v>
      </c>
      <c r="JW26" s="14">
        <v>-71.45</v>
      </c>
      <c r="MC26" s="14" t="e">
        <v>#N/A</v>
      </c>
      <c r="MD26" s="14" t="e">
        <v>#N/A</v>
      </c>
      <c r="MF26" s="14" t="e">
        <v>#N/A</v>
      </c>
      <c r="MG26" s="14" t="e">
        <v>#N/A</v>
      </c>
      <c r="MI26" s="14" t="e">
        <v>#N/A</v>
      </c>
      <c r="MJ26" s="14" t="e">
        <v>#N/A</v>
      </c>
      <c r="ML26" s="14" t="e">
        <v>#N/A</v>
      </c>
      <c r="MM26" s="14" t="e">
        <v>#N/A</v>
      </c>
      <c r="MO26" s="14" t="e">
        <v>#N/A</v>
      </c>
      <c r="MP26" s="14" t="e">
        <v>#N/A</v>
      </c>
      <c r="MR26" s="14" t="e">
        <v>#N/A</v>
      </c>
      <c r="MS26" s="14" t="e">
        <v>#N/A</v>
      </c>
      <c r="MU26" s="14" t="e">
        <v>#N/A</v>
      </c>
      <c r="MV26" s="14" t="e">
        <v>#N/A</v>
      </c>
      <c r="MX26" s="14" t="e">
        <v>#N/A</v>
      </c>
      <c r="MY26" s="14" t="e">
        <v>#N/A</v>
      </c>
      <c r="NA26" s="14" t="e">
        <v>#N/A</v>
      </c>
      <c r="NB26" s="14" t="e">
        <v>#N/A</v>
      </c>
      <c r="ND26" s="14" t="e">
        <v>#N/A</v>
      </c>
      <c r="NE26" s="14" t="e">
        <v>#N/A</v>
      </c>
      <c r="NG26" s="14" t="e">
        <v>#N/A</v>
      </c>
      <c r="NH26" s="14" t="e">
        <v>#N/A</v>
      </c>
      <c r="NJ26" s="14" t="e">
        <v>#N/A</v>
      </c>
      <c r="NK26" s="14" t="e">
        <v>#N/A</v>
      </c>
      <c r="NM26" s="14" t="e">
        <v>#N/A</v>
      </c>
      <c r="NN26" s="14" t="e">
        <v>#N/A</v>
      </c>
      <c r="NP26" s="14" t="e">
        <v>#N/A</v>
      </c>
      <c r="NQ26" s="14" t="e">
        <v>#N/A</v>
      </c>
      <c r="NS26" s="14" t="e">
        <v>#N/A</v>
      </c>
      <c r="NT26" s="14" t="e">
        <v>#N/A</v>
      </c>
      <c r="NV26" s="14" t="e">
        <v>#N/A</v>
      </c>
      <c r="NW26" s="14" t="e">
        <v>#N/A</v>
      </c>
      <c r="NY26" s="14" t="e">
        <v>#N/A</v>
      </c>
      <c r="NZ26" s="14" t="e">
        <v>#N/A</v>
      </c>
      <c r="OB26" s="14" t="e">
        <v>#N/A</v>
      </c>
      <c r="OC26" s="14" t="e">
        <v>#N/A</v>
      </c>
      <c r="OE26" s="14" t="e">
        <v>#N/A</v>
      </c>
      <c r="OF26" s="14" t="e">
        <v>#N/A</v>
      </c>
      <c r="OH26" s="14" t="e">
        <v>#N/A</v>
      </c>
      <c r="OI26" s="14" t="e">
        <v>#N/A</v>
      </c>
      <c r="OJ26" s="35" t="e">
        <v>#N/A</v>
      </c>
      <c r="OK26" s="35" t="e">
        <f t="shared" si="0"/>
        <v>#N/A</v>
      </c>
      <c r="OL26" s="12"/>
    </row>
    <row r="27" spans="1:402" ht="12.75" hidden="1" customHeight="1" x14ac:dyDescent="0.2">
      <c r="A27" s="72" t="s">
        <v>275</v>
      </c>
      <c r="B27" s="41" t="s">
        <v>276</v>
      </c>
      <c r="C27" s="12" t="s">
        <v>277</v>
      </c>
      <c r="CM27" s="14">
        <v>5</v>
      </c>
      <c r="CQ27" s="14">
        <v>4</v>
      </c>
      <c r="CR27" s="14">
        <v>0</v>
      </c>
      <c r="CS27" s="14">
        <v>5</v>
      </c>
      <c r="CT27" s="14">
        <v>1</v>
      </c>
      <c r="CU27" s="14">
        <v>0</v>
      </c>
      <c r="CW27" s="14">
        <v>5</v>
      </c>
      <c r="CX27" s="14">
        <v>8.75</v>
      </c>
      <c r="CZ27" s="14">
        <v>5</v>
      </c>
      <c r="DA27" s="14">
        <v>2.75</v>
      </c>
      <c r="DC27" s="14">
        <v>5</v>
      </c>
      <c r="DD27" s="14">
        <v>2.4</v>
      </c>
      <c r="DF27" s="14">
        <v>3</v>
      </c>
      <c r="DG27" s="14">
        <v>0</v>
      </c>
      <c r="EG27" s="14" t="e">
        <v>#N/A</v>
      </c>
      <c r="EH27" s="14" t="e">
        <v>#N/A</v>
      </c>
      <c r="EJ27" s="14" t="e">
        <v>#N/A</v>
      </c>
      <c r="EK27" s="14" t="e">
        <v>#N/A</v>
      </c>
      <c r="EM27" s="14" t="e">
        <v>#N/A</v>
      </c>
      <c r="EN27" s="14" t="e">
        <v>#N/A</v>
      </c>
      <c r="EP27" s="14" t="e">
        <v>#N/A</v>
      </c>
      <c r="EQ27" s="14" t="e">
        <v>#N/A</v>
      </c>
      <c r="ES27" s="14" t="e">
        <v>#N/A</v>
      </c>
      <c r="ET27" s="14" t="e">
        <v>#N/A</v>
      </c>
      <c r="EV27" s="14" t="e">
        <v>#N/A</v>
      </c>
      <c r="EW27" s="14" t="e">
        <v>#N/A</v>
      </c>
      <c r="EY27" s="14" t="e">
        <v>#N/A</v>
      </c>
      <c r="EZ27" s="14" t="e">
        <v>#N/A</v>
      </c>
      <c r="FB27" s="14" t="e">
        <v>#N/A</v>
      </c>
      <c r="FC27" s="14" t="e">
        <v>#N/A</v>
      </c>
      <c r="FE27" s="14" t="e">
        <v>#N/A</v>
      </c>
      <c r="FF27" s="14" t="e">
        <v>#N/A</v>
      </c>
      <c r="FH27" s="14" t="e">
        <v>#N/A</v>
      </c>
      <c r="FI27" s="14" t="e">
        <v>#N/A</v>
      </c>
      <c r="FK27" s="14" t="e">
        <v>#N/A</v>
      </c>
      <c r="FL27" s="14" t="e">
        <v>#N/A</v>
      </c>
      <c r="FN27" s="14" t="e">
        <v>#N/A</v>
      </c>
      <c r="FO27" s="14" t="e">
        <v>#N/A</v>
      </c>
      <c r="FQ27" s="14" t="e">
        <v>#N/A</v>
      </c>
      <c r="FR27" s="14" t="e">
        <v>#N/A</v>
      </c>
      <c r="FT27" s="14" t="e">
        <v>#N/A</v>
      </c>
      <c r="FU27" s="14" t="e">
        <v>#N/A</v>
      </c>
      <c r="FW27" s="14" t="e">
        <v>#N/A</v>
      </c>
      <c r="FX27" s="14" t="e">
        <v>#N/A</v>
      </c>
      <c r="FZ27" s="14" t="e">
        <v>#N/A</v>
      </c>
      <c r="GA27" s="14" t="e">
        <v>#N/A</v>
      </c>
      <c r="GC27" s="14" t="e">
        <v>#N/A</v>
      </c>
      <c r="GD27" s="14" t="e">
        <v>#N/A</v>
      </c>
      <c r="GF27" s="14" t="e">
        <v>#N/A</v>
      </c>
      <c r="GG27" s="14" t="e">
        <v>#N/A</v>
      </c>
      <c r="GI27" s="14" t="e">
        <v>#N/A</v>
      </c>
      <c r="GJ27" s="14" t="e">
        <v>#N/A</v>
      </c>
      <c r="GL27" s="14" t="e">
        <v>#N/A</v>
      </c>
      <c r="GM27" s="14" t="e">
        <v>#N/A</v>
      </c>
      <c r="GO27" s="14" t="e">
        <v>#N/A</v>
      </c>
      <c r="GP27" s="14" t="e">
        <v>#N/A</v>
      </c>
      <c r="GR27" s="14" t="e">
        <v>#N/A</v>
      </c>
      <c r="GS27" s="14" t="e">
        <v>#N/A</v>
      </c>
      <c r="GU27" s="14" t="e">
        <v>#N/A</v>
      </c>
      <c r="GV27" s="14" t="e">
        <v>#N/A</v>
      </c>
      <c r="GX27" s="14" t="e">
        <v>#N/A</v>
      </c>
      <c r="GY27" s="14" t="e">
        <v>#N/A</v>
      </c>
      <c r="HA27" s="14" t="e">
        <v>#N/A</v>
      </c>
      <c r="HB27" s="14" t="e">
        <v>#N/A</v>
      </c>
      <c r="HD27" s="14" t="e">
        <v>#N/A</v>
      </c>
      <c r="HE27" s="14" t="e">
        <v>#N/A</v>
      </c>
      <c r="HG27" s="14" t="e">
        <v>#N/A</v>
      </c>
      <c r="HH27" s="14" t="e">
        <v>#N/A</v>
      </c>
      <c r="HJ27" s="14" t="e">
        <v>#N/A</v>
      </c>
      <c r="HK27" s="14" t="e">
        <v>#N/A</v>
      </c>
      <c r="HM27" s="14" t="e">
        <v>#N/A</v>
      </c>
      <c r="HN27" s="14" t="e">
        <v>#N/A</v>
      </c>
      <c r="HP27" s="14" t="e">
        <v>#N/A</v>
      </c>
      <c r="HQ27" s="14" t="e">
        <v>#N/A</v>
      </c>
      <c r="HS27" s="14" t="e">
        <v>#N/A</v>
      </c>
      <c r="HT27" s="14" t="e">
        <v>#N/A</v>
      </c>
      <c r="HV27" s="14" t="e">
        <v>#N/A</v>
      </c>
      <c r="HW27" s="14" t="e">
        <v>#N/A</v>
      </c>
      <c r="HY27" s="14" t="e">
        <v>#N/A</v>
      </c>
      <c r="HZ27" s="14" t="e">
        <v>#N/A</v>
      </c>
      <c r="IB27" s="14" t="e">
        <v>#N/A</v>
      </c>
      <c r="IC27" s="14" t="e">
        <v>#N/A</v>
      </c>
      <c r="IE27" s="14" t="e">
        <v>#N/A</v>
      </c>
      <c r="IF27" s="14" t="e">
        <v>#N/A</v>
      </c>
      <c r="IH27" s="14" t="e">
        <v>#N/A</v>
      </c>
      <c r="II27" s="14" t="e">
        <v>#N/A</v>
      </c>
      <c r="IK27" s="14" t="e">
        <v>#N/A</v>
      </c>
      <c r="IL27" s="14" t="e">
        <v>#N/A</v>
      </c>
      <c r="IN27" s="14" t="e">
        <v>#N/A</v>
      </c>
      <c r="IO27" s="14" t="e">
        <v>#N/A</v>
      </c>
      <c r="IQ27" s="14" t="e">
        <v>#N/A</v>
      </c>
      <c r="IR27" s="14" t="e">
        <v>#N/A</v>
      </c>
      <c r="IT27" s="14" t="e">
        <v>#N/A</v>
      </c>
      <c r="IU27" s="14" t="e">
        <v>#N/A</v>
      </c>
      <c r="IW27" s="14" t="e">
        <v>#N/A</v>
      </c>
      <c r="IX27" s="14" t="e">
        <v>#N/A</v>
      </c>
      <c r="IZ27" s="14" t="e">
        <v>#N/A</v>
      </c>
      <c r="JA27" s="14" t="e">
        <v>#N/A</v>
      </c>
      <c r="JC27" s="14" t="e">
        <v>#N/A</v>
      </c>
      <c r="JD27" s="14" t="e">
        <v>#N/A</v>
      </c>
      <c r="JF27" s="14" t="e">
        <v>#N/A</v>
      </c>
      <c r="JG27" s="14" t="e">
        <v>#N/A</v>
      </c>
      <c r="JI27" s="14" t="e">
        <v>#N/A</v>
      </c>
      <c r="JJ27" s="14" t="e">
        <v>#N/A</v>
      </c>
      <c r="JL27" s="14" t="e">
        <v>#N/A</v>
      </c>
      <c r="JM27" s="14" t="e">
        <v>#N/A</v>
      </c>
      <c r="JO27" s="14" t="e">
        <v>#N/A</v>
      </c>
      <c r="JP27" s="14" t="e">
        <v>#N/A</v>
      </c>
      <c r="JR27" s="14" t="e">
        <v>#N/A</v>
      </c>
      <c r="JS27" s="14" t="e">
        <v>#N/A</v>
      </c>
      <c r="JU27" s="14" t="e">
        <v>#N/A</v>
      </c>
      <c r="JV27" s="14" t="e">
        <v>#N/A</v>
      </c>
      <c r="JX27" s="14" t="e">
        <v>#N/A</v>
      </c>
      <c r="JY27" s="14" t="e">
        <v>#N/A</v>
      </c>
      <c r="KA27" s="14" t="e">
        <v>#N/A</v>
      </c>
      <c r="KB27" s="14" t="e">
        <v>#N/A</v>
      </c>
      <c r="KD27" s="14" t="e">
        <v>#N/A</v>
      </c>
      <c r="KE27" s="14" t="e">
        <v>#N/A</v>
      </c>
      <c r="KG27" s="14" t="e">
        <v>#N/A</v>
      </c>
      <c r="KH27" s="14" t="e">
        <v>#N/A</v>
      </c>
      <c r="KJ27" s="14" t="e">
        <v>#N/A</v>
      </c>
      <c r="KK27" s="14" t="e">
        <v>#N/A</v>
      </c>
      <c r="KM27" s="14" t="e">
        <v>#N/A</v>
      </c>
      <c r="KN27" s="14" t="e">
        <v>#N/A</v>
      </c>
      <c r="KP27" s="14" t="e">
        <v>#N/A</v>
      </c>
      <c r="KQ27" s="14" t="e">
        <v>#N/A</v>
      </c>
      <c r="KS27" s="14" t="e">
        <v>#N/A</v>
      </c>
      <c r="KT27" s="14" t="e">
        <v>#N/A</v>
      </c>
      <c r="KV27" s="14" t="e">
        <v>#N/A</v>
      </c>
      <c r="KW27" s="14" t="e">
        <v>#N/A</v>
      </c>
      <c r="KY27" s="14" t="e">
        <v>#N/A</v>
      </c>
      <c r="KZ27" s="14" t="e">
        <v>#N/A</v>
      </c>
      <c r="LB27" s="14" t="e">
        <v>#N/A</v>
      </c>
      <c r="LC27" s="14" t="e">
        <v>#N/A</v>
      </c>
      <c r="LE27" s="14" t="e">
        <v>#N/A</v>
      </c>
      <c r="LF27" s="14" t="e">
        <v>#N/A</v>
      </c>
      <c r="LH27" s="14" t="e">
        <v>#N/A</v>
      </c>
      <c r="LI27" s="14" t="e">
        <v>#N/A</v>
      </c>
      <c r="LK27" s="14" t="e">
        <v>#N/A</v>
      </c>
      <c r="LL27" s="14" t="e">
        <v>#N/A</v>
      </c>
      <c r="LN27" s="14" t="e">
        <v>#N/A</v>
      </c>
      <c r="LO27" s="14" t="e">
        <v>#N/A</v>
      </c>
      <c r="LQ27" s="14" t="e">
        <v>#N/A</v>
      </c>
      <c r="LR27" s="14" t="e">
        <v>#N/A</v>
      </c>
      <c r="LT27" s="14" t="e">
        <v>#N/A</v>
      </c>
      <c r="LU27" s="14" t="e">
        <v>#N/A</v>
      </c>
      <c r="LW27" s="14" t="e">
        <v>#N/A</v>
      </c>
      <c r="LX27" s="14" t="e">
        <v>#N/A</v>
      </c>
      <c r="LZ27" s="14" t="e">
        <v>#N/A</v>
      </c>
      <c r="MA27" s="14" t="e">
        <v>#N/A</v>
      </c>
      <c r="MC27" s="14" t="e">
        <v>#N/A</v>
      </c>
      <c r="MD27" s="14" t="e">
        <v>#N/A</v>
      </c>
      <c r="MF27" s="14" t="e">
        <v>#N/A</v>
      </c>
      <c r="MG27" s="14" t="e">
        <v>#N/A</v>
      </c>
      <c r="MI27" s="14" t="e">
        <v>#N/A</v>
      </c>
      <c r="MJ27" s="14" t="e">
        <v>#N/A</v>
      </c>
      <c r="ML27" s="14" t="e">
        <v>#N/A</v>
      </c>
      <c r="MM27" s="14" t="e">
        <v>#N/A</v>
      </c>
      <c r="MO27" s="14" t="e">
        <v>#N/A</v>
      </c>
      <c r="MP27" s="14" t="e">
        <v>#N/A</v>
      </c>
      <c r="MR27" s="14" t="e">
        <v>#N/A</v>
      </c>
      <c r="MS27" s="14" t="e">
        <v>#N/A</v>
      </c>
      <c r="MU27" s="14" t="e">
        <v>#N/A</v>
      </c>
      <c r="MV27" s="14" t="e">
        <v>#N/A</v>
      </c>
      <c r="MX27" s="14" t="e">
        <v>#N/A</v>
      </c>
      <c r="MY27" s="14" t="e">
        <v>#N/A</v>
      </c>
      <c r="NA27" s="14" t="e">
        <v>#N/A</v>
      </c>
      <c r="NB27" s="14" t="e">
        <v>#N/A</v>
      </c>
      <c r="ND27" s="14" t="e">
        <v>#N/A</v>
      </c>
      <c r="NE27" s="14" t="e">
        <v>#N/A</v>
      </c>
      <c r="NG27" s="14" t="e">
        <v>#N/A</v>
      </c>
      <c r="NH27" s="14" t="e">
        <v>#N/A</v>
      </c>
      <c r="NJ27" s="14" t="e">
        <v>#N/A</v>
      </c>
      <c r="NK27" s="14" t="e">
        <v>#N/A</v>
      </c>
      <c r="NM27" s="14" t="e">
        <v>#N/A</v>
      </c>
      <c r="NN27" s="14" t="e">
        <v>#N/A</v>
      </c>
      <c r="NP27" s="14" t="e">
        <v>#N/A</v>
      </c>
      <c r="NQ27" s="14" t="e">
        <v>#N/A</v>
      </c>
      <c r="NS27" s="14" t="e">
        <v>#N/A</v>
      </c>
      <c r="NT27" s="14" t="e">
        <v>#N/A</v>
      </c>
      <c r="NV27" s="14" t="e">
        <v>#N/A</v>
      </c>
      <c r="NW27" s="14" t="e">
        <v>#N/A</v>
      </c>
      <c r="NY27" s="14" t="e">
        <v>#N/A</v>
      </c>
      <c r="NZ27" s="14" t="e">
        <v>#N/A</v>
      </c>
      <c r="OB27" s="14" t="e">
        <v>#N/A</v>
      </c>
      <c r="OC27" s="14" t="e">
        <v>#N/A</v>
      </c>
      <c r="OE27" s="14" t="e">
        <v>#N/A</v>
      </c>
      <c r="OF27" s="14" t="e">
        <v>#N/A</v>
      </c>
      <c r="OH27" s="14" t="e">
        <v>#N/A</v>
      </c>
      <c r="OI27" s="14" t="e">
        <v>#N/A</v>
      </c>
      <c r="OJ27" s="35" t="e">
        <v>#N/A</v>
      </c>
      <c r="OK27" s="35" t="e">
        <f t="shared" si="0"/>
        <v>#N/A</v>
      </c>
      <c r="OL27" s="12"/>
    </row>
    <row r="28" spans="1:402" ht="12.75" hidden="1" customHeight="1" x14ac:dyDescent="0.2">
      <c r="A28" s="12" t="s">
        <v>52</v>
      </c>
      <c r="B28" s="41" t="s">
        <v>29</v>
      </c>
      <c r="C28" s="12" t="s">
        <v>182</v>
      </c>
      <c r="E28" s="14">
        <v>1</v>
      </c>
      <c r="F28" s="14">
        <v>0</v>
      </c>
      <c r="N28" s="14">
        <v>2</v>
      </c>
      <c r="O28" s="14">
        <v>0</v>
      </c>
      <c r="Q28" s="14">
        <v>3</v>
      </c>
      <c r="R28" s="14">
        <v>0</v>
      </c>
      <c r="T28" s="14">
        <v>3</v>
      </c>
      <c r="U28" s="14">
        <v>0</v>
      </c>
      <c r="W28" s="14">
        <v>2</v>
      </c>
      <c r="X28" s="14">
        <v>0</v>
      </c>
      <c r="Z28" s="14">
        <v>2</v>
      </c>
      <c r="AA28" s="14">
        <v>0</v>
      </c>
      <c r="AC28" s="14">
        <v>2</v>
      </c>
      <c r="AD28" s="14">
        <v>0</v>
      </c>
      <c r="AG28" s="14">
        <v>0</v>
      </c>
      <c r="EG28" s="14" t="e">
        <v>#N/A</v>
      </c>
      <c r="EH28" s="14" t="e">
        <v>#N/A</v>
      </c>
      <c r="EJ28" s="14" t="e">
        <v>#N/A</v>
      </c>
      <c r="EK28" s="14" t="e">
        <v>#N/A</v>
      </c>
      <c r="EM28" s="14" t="e">
        <v>#N/A</v>
      </c>
      <c r="EN28" s="14" t="e">
        <v>#N/A</v>
      </c>
      <c r="EP28" s="14" t="e">
        <v>#N/A</v>
      </c>
      <c r="EQ28" s="14" t="e">
        <v>#N/A</v>
      </c>
      <c r="ES28" s="14" t="e">
        <v>#N/A</v>
      </c>
      <c r="ET28" s="14" t="e">
        <v>#N/A</v>
      </c>
      <c r="EV28" s="14" t="e">
        <v>#N/A</v>
      </c>
      <c r="EW28" s="14" t="e">
        <v>#N/A</v>
      </c>
      <c r="EY28" s="14" t="e">
        <v>#N/A</v>
      </c>
      <c r="EZ28" s="14" t="e">
        <v>#N/A</v>
      </c>
      <c r="FB28" s="14" t="e">
        <v>#N/A</v>
      </c>
      <c r="FC28" s="14" t="e">
        <v>#N/A</v>
      </c>
      <c r="FE28" s="14" t="e">
        <v>#N/A</v>
      </c>
      <c r="FF28" s="14" t="e">
        <v>#N/A</v>
      </c>
      <c r="FH28" s="14" t="e">
        <v>#N/A</v>
      </c>
      <c r="FI28" s="14" t="e">
        <v>#N/A</v>
      </c>
      <c r="FK28" s="14" t="e">
        <v>#N/A</v>
      </c>
      <c r="FL28" s="14" t="e">
        <v>#N/A</v>
      </c>
      <c r="FN28" s="14" t="e">
        <v>#N/A</v>
      </c>
      <c r="FO28" s="14" t="e">
        <v>#N/A</v>
      </c>
      <c r="FQ28" s="14" t="e">
        <v>#N/A</v>
      </c>
      <c r="FR28" s="14" t="e">
        <v>#N/A</v>
      </c>
      <c r="FT28" s="14" t="e">
        <v>#N/A</v>
      </c>
      <c r="FU28" s="14" t="e">
        <v>#N/A</v>
      </c>
      <c r="FW28" s="14" t="e">
        <v>#N/A</v>
      </c>
      <c r="FX28" s="14" t="e">
        <v>#N/A</v>
      </c>
      <c r="FZ28" s="14" t="e">
        <v>#N/A</v>
      </c>
      <c r="GA28" s="14" t="e">
        <v>#N/A</v>
      </c>
      <c r="GC28" s="14" t="e">
        <v>#N/A</v>
      </c>
      <c r="GD28" s="14" t="e">
        <v>#N/A</v>
      </c>
      <c r="GF28" s="14" t="e">
        <v>#N/A</v>
      </c>
      <c r="GG28" s="14" t="e">
        <v>#N/A</v>
      </c>
      <c r="GI28" s="14" t="e">
        <v>#N/A</v>
      </c>
      <c r="GJ28" s="14" t="e">
        <v>#N/A</v>
      </c>
      <c r="GL28" s="14" t="e">
        <v>#N/A</v>
      </c>
      <c r="GM28" s="14" t="e">
        <v>#N/A</v>
      </c>
      <c r="GO28" s="14" t="e">
        <v>#N/A</v>
      </c>
      <c r="GP28" s="14" t="e">
        <v>#N/A</v>
      </c>
      <c r="GR28" s="14" t="e">
        <v>#N/A</v>
      </c>
      <c r="GS28" s="14" t="e">
        <v>#N/A</v>
      </c>
      <c r="GU28" s="14" t="e">
        <v>#N/A</v>
      </c>
      <c r="GV28" s="14" t="e">
        <v>#N/A</v>
      </c>
      <c r="GX28" s="14" t="e">
        <v>#N/A</v>
      </c>
      <c r="GY28" s="14" t="e">
        <v>#N/A</v>
      </c>
      <c r="HA28" s="14" t="e">
        <v>#N/A</v>
      </c>
      <c r="HB28" s="14" t="e">
        <v>#N/A</v>
      </c>
      <c r="HD28" s="14" t="e">
        <v>#N/A</v>
      </c>
      <c r="HE28" s="14" t="e">
        <v>#N/A</v>
      </c>
      <c r="HG28" s="14" t="e">
        <v>#N/A</v>
      </c>
      <c r="HH28" s="14" t="e">
        <v>#N/A</v>
      </c>
      <c r="HJ28" s="14" t="e">
        <v>#N/A</v>
      </c>
      <c r="HK28" s="14" t="e">
        <v>#N/A</v>
      </c>
      <c r="HM28" s="14" t="e">
        <v>#N/A</v>
      </c>
      <c r="HN28" s="14" t="e">
        <v>#N/A</v>
      </c>
      <c r="HP28" s="14" t="e">
        <v>#N/A</v>
      </c>
      <c r="HQ28" s="14" t="e">
        <v>#N/A</v>
      </c>
      <c r="HS28" s="14" t="e">
        <v>#N/A</v>
      </c>
      <c r="HT28" s="14" t="e">
        <v>#N/A</v>
      </c>
      <c r="HV28" s="14" t="e">
        <v>#N/A</v>
      </c>
      <c r="HW28" s="14" t="e">
        <v>#N/A</v>
      </c>
      <c r="HY28" s="14" t="e">
        <v>#N/A</v>
      </c>
      <c r="HZ28" s="14" t="e">
        <v>#N/A</v>
      </c>
      <c r="IB28" s="14" t="e">
        <v>#N/A</v>
      </c>
      <c r="IC28" s="14" t="e">
        <v>#N/A</v>
      </c>
      <c r="IE28" s="14" t="e">
        <v>#N/A</v>
      </c>
      <c r="IF28" s="14" t="e">
        <v>#N/A</v>
      </c>
      <c r="IH28" s="14" t="e">
        <v>#N/A</v>
      </c>
      <c r="II28" s="14" t="e">
        <v>#N/A</v>
      </c>
      <c r="IK28" s="14" t="e">
        <v>#N/A</v>
      </c>
      <c r="IL28" s="14" t="e">
        <v>#N/A</v>
      </c>
      <c r="IN28" s="14" t="e">
        <v>#N/A</v>
      </c>
      <c r="IO28" s="14" t="e">
        <v>#N/A</v>
      </c>
      <c r="IQ28" s="14" t="e">
        <v>#N/A</v>
      </c>
      <c r="IR28" s="14" t="e">
        <v>#N/A</v>
      </c>
      <c r="IT28" s="14" t="e">
        <v>#N/A</v>
      </c>
      <c r="IU28" s="14" t="e">
        <v>#N/A</v>
      </c>
      <c r="IW28" s="14" t="e">
        <v>#N/A</v>
      </c>
      <c r="IX28" s="14" t="e">
        <v>#N/A</v>
      </c>
      <c r="IZ28" s="14" t="e">
        <v>#N/A</v>
      </c>
      <c r="JA28" s="14" t="e">
        <v>#N/A</v>
      </c>
      <c r="JC28" s="14" t="e">
        <v>#N/A</v>
      </c>
      <c r="JD28" s="14" t="e">
        <v>#N/A</v>
      </c>
      <c r="JF28" s="14" t="e">
        <v>#N/A</v>
      </c>
      <c r="JG28" s="14" t="e">
        <v>#N/A</v>
      </c>
      <c r="JI28" s="14" t="e">
        <v>#N/A</v>
      </c>
      <c r="JJ28" s="14" t="e">
        <v>#N/A</v>
      </c>
      <c r="JL28" s="14" t="e">
        <v>#N/A</v>
      </c>
      <c r="JM28" s="14" t="e">
        <v>#N/A</v>
      </c>
      <c r="JO28" s="14" t="e">
        <v>#N/A</v>
      </c>
      <c r="JP28" s="14" t="e">
        <v>#N/A</v>
      </c>
      <c r="JR28" s="14" t="e">
        <v>#N/A</v>
      </c>
      <c r="JS28" s="14" t="e">
        <v>#N/A</v>
      </c>
      <c r="JU28" s="14" t="e">
        <v>#N/A</v>
      </c>
      <c r="JV28" s="14" t="e">
        <v>#N/A</v>
      </c>
      <c r="JX28" s="14" t="e">
        <v>#N/A</v>
      </c>
      <c r="JY28" s="14" t="e">
        <v>#N/A</v>
      </c>
      <c r="KA28" s="14" t="e">
        <v>#N/A</v>
      </c>
      <c r="KB28" s="14" t="e">
        <v>#N/A</v>
      </c>
      <c r="KD28" s="14" t="e">
        <v>#N/A</v>
      </c>
      <c r="KE28" s="14" t="e">
        <v>#N/A</v>
      </c>
      <c r="KG28" s="14" t="e">
        <v>#N/A</v>
      </c>
      <c r="KH28" s="14" t="e">
        <v>#N/A</v>
      </c>
      <c r="KJ28" s="14" t="e">
        <v>#N/A</v>
      </c>
      <c r="KK28" s="14" t="e">
        <v>#N/A</v>
      </c>
      <c r="KM28" s="14" t="e">
        <v>#N/A</v>
      </c>
      <c r="KN28" s="14" t="e">
        <v>#N/A</v>
      </c>
      <c r="KP28" s="14" t="e">
        <v>#N/A</v>
      </c>
      <c r="KQ28" s="14" t="e">
        <v>#N/A</v>
      </c>
      <c r="KS28" s="14" t="e">
        <v>#N/A</v>
      </c>
      <c r="KT28" s="14" t="e">
        <v>#N/A</v>
      </c>
      <c r="KV28" s="14" t="e">
        <v>#N/A</v>
      </c>
      <c r="KW28" s="14" t="e">
        <v>#N/A</v>
      </c>
      <c r="KY28" s="14" t="e">
        <v>#N/A</v>
      </c>
      <c r="KZ28" s="14" t="e">
        <v>#N/A</v>
      </c>
      <c r="LB28" s="14" t="e">
        <v>#N/A</v>
      </c>
      <c r="LC28" s="14" t="e">
        <v>#N/A</v>
      </c>
      <c r="LE28" s="14" t="e">
        <v>#N/A</v>
      </c>
      <c r="LF28" s="14" t="e">
        <v>#N/A</v>
      </c>
      <c r="LH28" s="14" t="e">
        <v>#N/A</v>
      </c>
      <c r="LI28" s="14" t="e">
        <v>#N/A</v>
      </c>
      <c r="LK28" s="14" t="e">
        <v>#N/A</v>
      </c>
      <c r="LL28" s="14" t="e">
        <v>#N/A</v>
      </c>
      <c r="LN28" s="14" t="e">
        <v>#N/A</v>
      </c>
      <c r="LO28" s="14" t="e">
        <v>#N/A</v>
      </c>
      <c r="LQ28" s="14" t="e">
        <v>#N/A</v>
      </c>
      <c r="LR28" s="14" t="e">
        <v>#N/A</v>
      </c>
      <c r="LT28" s="14" t="e">
        <v>#N/A</v>
      </c>
      <c r="LU28" s="14" t="e">
        <v>#N/A</v>
      </c>
      <c r="LW28" s="14" t="e">
        <v>#N/A</v>
      </c>
      <c r="LX28" s="14" t="e">
        <v>#N/A</v>
      </c>
      <c r="LZ28" s="14" t="e">
        <v>#N/A</v>
      </c>
      <c r="MA28" s="14" t="e">
        <v>#N/A</v>
      </c>
      <c r="MC28" s="14" t="e">
        <v>#N/A</v>
      </c>
      <c r="MD28" s="14" t="e">
        <v>#N/A</v>
      </c>
      <c r="MF28" s="14" t="e">
        <v>#N/A</v>
      </c>
      <c r="MG28" s="14" t="e">
        <v>#N/A</v>
      </c>
      <c r="MI28" s="14" t="e">
        <v>#N/A</v>
      </c>
      <c r="MJ28" s="14" t="e">
        <v>#N/A</v>
      </c>
      <c r="ML28" s="14" t="e">
        <v>#N/A</v>
      </c>
      <c r="MM28" s="14" t="e">
        <v>#N/A</v>
      </c>
      <c r="MO28" s="14" t="e">
        <v>#N/A</v>
      </c>
      <c r="MP28" s="14" t="e">
        <v>#N/A</v>
      </c>
      <c r="MR28" s="14" t="e">
        <v>#N/A</v>
      </c>
      <c r="MS28" s="14" t="e">
        <v>#N/A</v>
      </c>
      <c r="MU28" s="14" t="e">
        <v>#N/A</v>
      </c>
      <c r="MV28" s="14" t="e">
        <v>#N/A</v>
      </c>
      <c r="MX28" s="14" t="e">
        <v>#N/A</v>
      </c>
      <c r="MY28" s="14" t="e">
        <v>#N/A</v>
      </c>
      <c r="NA28" s="14" t="e">
        <v>#N/A</v>
      </c>
      <c r="NB28" s="14" t="e">
        <v>#N/A</v>
      </c>
      <c r="ND28" s="14" t="e">
        <v>#N/A</v>
      </c>
      <c r="NE28" s="14" t="e">
        <v>#N/A</v>
      </c>
      <c r="NG28" s="14" t="e">
        <v>#N/A</v>
      </c>
      <c r="NH28" s="14" t="e">
        <v>#N/A</v>
      </c>
      <c r="NJ28" s="14" t="e">
        <v>#N/A</v>
      </c>
      <c r="NK28" s="14" t="e">
        <v>#N/A</v>
      </c>
      <c r="NM28" s="14" t="e">
        <v>#N/A</v>
      </c>
      <c r="NN28" s="14" t="e">
        <v>#N/A</v>
      </c>
      <c r="NP28" s="14" t="e">
        <v>#N/A</v>
      </c>
      <c r="NQ28" s="14" t="e">
        <v>#N/A</v>
      </c>
      <c r="NS28" s="14" t="e">
        <v>#N/A</v>
      </c>
      <c r="NT28" s="14" t="e">
        <v>#N/A</v>
      </c>
      <c r="NV28" s="14" t="e">
        <v>#N/A</v>
      </c>
      <c r="NW28" s="14" t="e">
        <v>#N/A</v>
      </c>
      <c r="NY28" s="14" t="e">
        <v>#N/A</v>
      </c>
      <c r="NZ28" s="14" t="e">
        <v>#N/A</v>
      </c>
      <c r="OB28" s="14" t="e">
        <v>#N/A</v>
      </c>
      <c r="OC28" s="14" t="e">
        <v>#N/A</v>
      </c>
      <c r="OE28" s="14" t="e">
        <v>#N/A</v>
      </c>
      <c r="OF28" s="14" t="e">
        <v>#N/A</v>
      </c>
      <c r="OH28" s="14" t="e">
        <v>#N/A</v>
      </c>
      <c r="OI28" s="14" t="e">
        <v>#N/A</v>
      </c>
      <c r="OJ28" s="35" t="e">
        <v>#N/A</v>
      </c>
      <c r="OK28" s="35" t="e">
        <f t="shared" si="0"/>
        <v>#N/A</v>
      </c>
      <c r="OL28" s="12"/>
    </row>
    <row r="29" spans="1:402" ht="12.75" hidden="1" customHeight="1" x14ac:dyDescent="0.2">
      <c r="A29" s="12" t="s">
        <v>104</v>
      </c>
      <c r="B29" s="41" t="s">
        <v>103</v>
      </c>
      <c r="C29" s="12" t="s">
        <v>181</v>
      </c>
      <c r="E29" s="14">
        <v>1</v>
      </c>
      <c r="F29" s="14">
        <v>0</v>
      </c>
      <c r="H29" s="14">
        <v>1</v>
      </c>
      <c r="I29" s="14">
        <v>0</v>
      </c>
      <c r="K29" s="14">
        <v>3</v>
      </c>
      <c r="L29" s="14">
        <v>0</v>
      </c>
      <c r="Q29" s="14">
        <v>2</v>
      </c>
      <c r="R29" s="14">
        <v>0</v>
      </c>
      <c r="T29" s="14">
        <v>1</v>
      </c>
      <c r="U29" s="14">
        <v>0</v>
      </c>
      <c r="W29" s="14">
        <v>1</v>
      </c>
      <c r="X29" s="14">
        <v>0</v>
      </c>
      <c r="Z29" s="14">
        <v>3</v>
      </c>
      <c r="AA29" s="14">
        <v>0</v>
      </c>
      <c r="AC29" s="14">
        <v>1</v>
      </c>
      <c r="AD29" s="14">
        <v>0</v>
      </c>
      <c r="AF29" s="14">
        <v>1</v>
      </c>
      <c r="AG29" s="14">
        <v>0</v>
      </c>
      <c r="AI29" s="14">
        <v>1</v>
      </c>
      <c r="AJ29" s="14">
        <v>0</v>
      </c>
      <c r="EG29" s="14" t="e">
        <v>#N/A</v>
      </c>
      <c r="EH29" s="14" t="e">
        <v>#N/A</v>
      </c>
      <c r="EJ29" s="14" t="e">
        <v>#N/A</v>
      </c>
      <c r="EK29" s="14" t="e">
        <v>#N/A</v>
      </c>
      <c r="EM29" s="14" t="e">
        <v>#N/A</v>
      </c>
      <c r="EN29" s="14" t="e">
        <v>#N/A</v>
      </c>
      <c r="EP29" s="14" t="e">
        <v>#N/A</v>
      </c>
      <c r="EQ29" s="14" t="e">
        <v>#N/A</v>
      </c>
      <c r="ES29" s="14" t="e">
        <v>#N/A</v>
      </c>
      <c r="ET29" s="14" t="e">
        <v>#N/A</v>
      </c>
      <c r="EV29" s="14" t="e">
        <v>#N/A</v>
      </c>
      <c r="EW29" s="14" t="e">
        <v>#N/A</v>
      </c>
      <c r="EY29" s="14" t="e">
        <v>#N/A</v>
      </c>
      <c r="EZ29" s="14" t="e">
        <v>#N/A</v>
      </c>
      <c r="FB29" s="14" t="e">
        <v>#N/A</v>
      </c>
      <c r="FC29" s="14" t="e">
        <v>#N/A</v>
      </c>
      <c r="FE29" s="14" t="e">
        <v>#N/A</v>
      </c>
      <c r="FF29" s="14" t="e">
        <v>#N/A</v>
      </c>
      <c r="FH29" s="14" t="e">
        <v>#N/A</v>
      </c>
      <c r="FI29" s="14" t="e">
        <v>#N/A</v>
      </c>
      <c r="FK29" s="14" t="e">
        <v>#N/A</v>
      </c>
      <c r="FL29" s="14" t="e">
        <v>#N/A</v>
      </c>
      <c r="FN29" s="14" t="e">
        <v>#N/A</v>
      </c>
      <c r="FO29" s="14" t="e">
        <v>#N/A</v>
      </c>
      <c r="FQ29" s="14" t="e">
        <v>#N/A</v>
      </c>
      <c r="FR29" s="14" t="e">
        <v>#N/A</v>
      </c>
      <c r="FT29" s="14" t="e">
        <v>#N/A</v>
      </c>
      <c r="FU29" s="14" t="e">
        <v>#N/A</v>
      </c>
      <c r="FW29" s="14" t="e">
        <v>#N/A</v>
      </c>
      <c r="FX29" s="14" t="e">
        <v>#N/A</v>
      </c>
      <c r="FZ29" s="14" t="e">
        <v>#N/A</v>
      </c>
      <c r="GA29" s="14" t="e">
        <v>#N/A</v>
      </c>
      <c r="GC29" s="14" t="e">
        <v>#N/A</v>
      </c>
      <c r="GD29" s="14" t="e">
        <v>#N/A</v>
      </c>
      <c r="GF29" s="14" t="e">
        <v>#N/A</v>
      </c>
      <c r="GG29" s="14" t="e">
        <v>#N/A</v>
      </c>
      <c r="GI29" s="14" t="e">
        <v>#N/A</v>
      </c>
      <c r="GJ29" s="14" t="e">
        <v>#N/A</v>
      </c>
      <c r="GL29" s="14" t="e">
        <v>#N/A</v>
      </c>
      <c r="GM29" s="14" t="e">
        <v>#N/A</v>
      </c>
      <c r="GO29" s="14" t="e">
        <v>#N/A</v>
      </c>
      <c r="GP29" s="14" t="e">
        <v>#N/A</v>
      </c>
      <c r="GR29" s="14" t="e">
        <v>#N/A</v>
      </c>
      <c r="GS29" s="14" t="e">
        <v>#N/A</v>
      </c>
      <c r="GU29" s="14" t="e">
        <v>#N/A</v>
      </c>
      <c r="GV29" s="14" t="e">
        <v>#N/A</v>
      </c>
      <c r="GX29" s="14" t="e">
        <v>#N/A</v>
      </c>
      <c r="GY29" s="14" t="e">
        <v>#N/A</v>
      </c>
      <c r="HA29" s="14" t="e">
        <v>#N/A</v>
      </c>
      <c r="HB29" s="14" t="e">
        <v>#N/A</v>
      </c>
      <c r="HD29" s="14" t="e">
        <v>#N/A</v>
      </c>
      <c r="HE29" s="14" t="e">
        <v>#N/A</v>
      </c>
      <c r="HG29" s="14" t="e">
        <v>#N/A</v>
      </c>
      <c r="HH29" s="14" t="e">
        <v>#N/A</v>
      </c>
      <c r="HJ29" s="14" t="e">
        <v>#N/A</v>
      </c>
      <c r="HK29" s="14" t="e">
        <v>#N/A</v>
      </c>
      <c r="HM29" s="14" t="e">
        <v>#N/A</v>
      </c>
      <c r="HN29" s="14" t="e">
        <v>#N/A</v>
      </c>
      <c r="HP29" s="14" t="e">
        <v>#N/A</v>
      </c>
      <c r="HQ29" s="14" t="e">
        <v>#N/A</v>
      </c>
      <c r="HS29" s="14" t="e">
        <v>#N/A</v>
      </c>
      <c r="HT29" s="14" t="e">
        <v>#N/A</v>
      </c>
      <c r="HV29" s="14" t="e">
        <v>#N/A</v>
      </c>
      <c r="HW29" s="14" t="e">
        <v>#N/A</v>
      </c>
      <c r="HY29" s="14" t="e">
        <v>#N/A</v>
      </c>
      <c r="HZ29" s="14" t="e">
        <v>#N/A</v>
      </c>
      <c r="IB29" s="14" t="e">
        <v>#N/A</v>
      </c>
      <c r="IC29" s="14" t="e">
        <v>#N/A</v>
      </c>
      <c r="IE29" s="14" t="e">
        <v>#N/A</v>
      </c>
      <c r="IF29" s="14" t="e">
        <v>#N/A</v>
      </c>
      <c r="IH29" s="14" t="e">
        <v>#N/A</v>
      </c>
      <c r="II29" s="14" t="e">
        <v>#N/A</v>
      </c>
      <c r="IK29" s="14" t="e">
        <v>#N/A</v>
      </c>
      <c r="IL29" s="14" t="e">
        <v>#N/A</v>
      </c>
      <c r="IN29" s="14" t="e">
        <v>#N/A</v>
      </c>
      <c r="IO29" s="14" t="e">
        <v>#N/A</v>
      </c>
      <c r="IQ29" s="14" t="e">
        <v>#N/A</v>
      </c>
      <c r="IR29" s="14" t="e">
        <v>#N/A</v>
      </c>
      <c r="IT29" s="14" t="e">
        <v>#N/A</v>
      </c>
      <c r="IU29" s="14" t="e">
        <v>#N/A</v>
      </c>
      <c r="IW29" s="14" t="e">
        <v>#N/A</v>
      </c>
      <c r="IX29" s="14" t="e">
        <v>#N/A</v>
      </c>
      <c r="IZ29" s="14" t="e">
        <v>#N/A</v>
      </c>
      <c r="JA29" s="14" t="e">
        <v>#N/A</v>
      </c>
      <c r="JC29" s="14" t="e">
        <v>#N/A</v>
      </c>
      <c r="JD29" s="14" t="e">
        <v>#N/A</v>
      </c>
      <c r="JF29" s="14" t="e">
        <v>#N/A</v>
      </c>
      <c r="JG29" s="14" t="e">
        <v>#N/A</v>
      </c>
      <c r="JI29" s="14" t="e">
        <v>#N/A</v>
      </c>
      <c r="JJ29" s="14" t="e">
        <v>#N/A</v>
      </c>
      <c r="JL29" s="14" t="e">
        <v>#N/A</v>
      </c>
      <c r="JM29" s="14" t="e">
        <v>#N/A</v>
      </c>
      <c r="JO29" s="14" t="e">
        <v>#N/A</v>
      </c>
      <c r="JP29" s="14" t="e">
        <v>#N/A</v>
      </c>
      <c r="JR29" s="14" t="e">
        <v>#N/A</v>
      </c>
      <c r="JS29" s="14" t="e">
        <v>#N/A</v>
      </c>
      <c r="JU29" s="14" t="e">
        <v>#N/A</v>
      </c>
      <c r="JV29" s="14" t="e">
        <v>#N/A</v>
      </c>
      <c r="JX29" s="14" t="e">
        <v>#N/A</v>
      </c>
      <c r="JY29" s="14" t="e">
        <v>#N/A</v>
      </c>
      <c r="KA29" s="14" t="e">
        <v>#N/A</v>
      </c>
      <c r="KB29" s="14" t="e">
        <v>#N/A</v>
      </c>
      <c r="KD29" s="14" t="e">
        <v>#N/A</v>
      </c>
      <c r="KE29" s="14" t="e">
        <v>#N/A</v>
      </c>
      <c r="KG29" s="14" t="e">
        <v>#N/A</v>
      </c>
      <c r="KH29" s="14" t="e">
        <v>#N/A</v>
      </c>
      <c r="KJ29" s="14" t="e">
        <v>#N/A</v>
      </c>
      <c r="KK29" s="14" t="e">
        <v>#N/A</v>
      </c>
      <c r="KM29" s="14" t="e">
        <v>#N/A</v>
      </c>
      <c r="KN29" s="14" t="e">
        <v>#N/A</v>
      </c>
      <c r="KP29" s="14" t="e">
        <v>#N/A</v>
      </c>
      <c r="KQ29" s="14" t="e">
        <v>#N/A</v>
      </c>
      <c r="KS29" s="14" t="e">
        <v>#N/A</v>
      </c>
      <c r="KT29" s="14" t="e">
        <v>#N/A</v>
      </c>
      <c r="KV29" s="14" t="e">
        <v>#N/A</v>
      </c>
      <c r="KW29" s="14" t="e">
        <v>#N/A</v>
      </c>
      <c r="KY29" s="14" t="e">
        <v>#N/A</v>
      </c>
      <c r="KZ29" s="14" t="e">
        <v>#N/A</v>
      </c>
      <c r="LB29" s="14" t="e">
        <v>#N/A</v>
      </c>
      <c r="LC29" s="14" t="e">
        <v>#N/A</v>
      </c>
      <c r="LE29" s="14" t="e">
        <v>#N/A</v>
      </c>
      <c r="LF29" s="14" t="e">
        <v>#N/A</v>
      </c>
      <c r="LH29" s="14" t="e">
        <v>#N/A</v>
      </c>
      <c r="LI29" s="14" t="e">
        <v>#N/A</v>
      </c>
      <c r="LK29" s="14" t="e">
        <v>#N/A</v>
      </c>
      <c r="LL29" s="14" t="e">
        <v>#N/A</v>
      </c>
      <c r="LN29" s="14" t="e">
        <v>#N/A</v>
      </c>
      <c r="LO29" s="14" t="e">
        <v>#N/A</v>
      </c>
      <c r="LQ29" s="14" t="e">
        <v>#N/A</v>
      </c>
      <c r="LR29" s="14" t="e">
        <v>#N/A</v>
      </c>
      <c r="LT29" s="14" t="e">
        <v>#N/A</v>
      </c>
      <c r="LU29" s="14" t="e">
        <v>#N/A</v>
      </c>
      <c r="LW29" s="14" t="e">
        <v>#N/A</v>
      </c>
      <c r="LX29" s="14" t="e">
        <v>#N/A</v>
      </c>
      <c r="LZ29" s="14" t="e">
        <v>#N/A</v>
      </c>
      <c r="MA29" s="14" t="e">
        <v>#N/A</v>
      </c>
      <c r="MC29" s="14" t="e">
        <v>#N/A</v>
      </c>
      <c r="MD29" s="14" t="e">
        <v>#N/A</v>
      </c>
      <c r="MF29" s="14" t="e">
        <v>#N/A</v>
      </c>
      <c r="MG29" s="14" t="e">
        <v>#N/A</v>
      </c>
      <c r="MI29" s="14" t="e">
        <v>#N/A</v>
      </c>
      <c r="MJ29" s="14" t="e">
        <v>#N/A</v>
      </c>
      <c r="ML29" s="14" t="e">
        <v>#N/A</v>
      </c>
      <c r="MM29" s="14" t="e">
        <v>#N/A</v>
      </c>
      <c r="MO29" s="14" t="e">
        <v>#N/A</v>
      </c>
      <c r="MP29" s="14" t="e">
        <v>#N/A</v>
      </c>
      <c r="MR29" s="14" t="e">
        <v>#N/A</v>
      </c>
      <c r="MS29" s="14" t="e">
        <v>#N/A</v>
      </c>
      <c r="MU29" s="14" t="e">
        <v>#N/A</v>
      </c>
      <c r="MV29" s="14" t="e">
        <v>#N/A</v>
      </c>
      <c r="MX29" s="14" t="e">
        <v>#N/A</v>
      </c>
      <c r="MY29" s="14" t="e">
        <v>#N/A</v>
      </c>
      <c r="NA29" s="14" t="e">
        <v>#N/A</v>
      </c>
      <c r="NB29" s="14" t="e">
        <v>#N/A</v>
      </c>
      <c r="ND29" s="14" t="e">
        <v>#N/A</v>
      </c>
      <c r="NE29" s="14" t="e">
        <v>#N/A</v>
      </c>
      <c r="NG29" s="14" t="e">
        <v>#N/A</v>
      </c>
      <c r="NH29" s="14" t="e">
        <v>#N/A</v>
      </c>
      <c r="NJ29" s="14" t="e">
        <v>#N/A</v>
      </c>
      <c r="NK29" s="14" t="e">
        <v>#N/A</v>
      </c>
      <c r="NM29" s="14" t="e">
        <v>#N/A</v>
      </c>
      <c r="NN29" s="14" t="e">
        <v>#N/A</v>
      </c>
      <c r="NP29" s="14" t="e">
        <v>#N/A</v>
      </c>
      <c r="NQ29" s="14" t="e">
        <v>#N/A</v>
      </c>
      <c r="NS29" s="14" t="e">
        <v>#N/A</v>
      </c>
      <c r="NT29" s="14" t="e">
        <v>#N/A</v>
      </c>
      <c r="NV29" s="14" t="e">
        <v>#N/A</v>
      </c>
      <c r="NW29" s="14" t="e">
        <v>#N/A</v>
      </c>
      <c r="NY29" s="14" t="e">
        <v>#N/A</v>
      </c>
      <c r="NZ29" s="14" t="e">
        <v>#N/A</v>
      </c>
      <c r="OB29" s="14" t="e">
        <v>#N/A</v>
      </c>
      <c r="OC29" s="14" t="e">
        <v>#N/A</v>
      </c>
      <c r="OE29" s="14" t="e">
        <v>#N/A</v>
      </c>
      <c r="OF29" s="14" t="e">
        <v>#N/A</v>
      </c>
      <c r="OH29" s="14" t="e">
        <v>#N/A</v>
      </c>
      <c r="OI29" s="14" t="e">
        <v>#N/A</v>
      </c>
      <c r="OJ29" s="35" t="e">
        <v>#N/A</v>
      </c>
      <c r="OK29" s="35" t="e">
        <f t="shared" si="0"/>
        <v>#N/A</v>
      </c>
      <c r="OL29" s="12"/>
    </row>
    <row r="30" spans="1:402" ht="12.75" customHeight="1" x14ac:dyDescent="0.2">
      <c r="A30" s="12" t="s">
        <v>363</v>
      </c>
      <c r="B30" s="41" t="s">
        <v>362</v>
      </c>
      <c r="C30" s="12" t="s">
        <v>364</v>
      </c>
      <c r="JN30" s="14">
        <v>20</v>
      </c>
      <c r="JR30" s="14">
        <v>5</v>
      </c>
      <c r="JS30" s="14">
        <v>9.5</v>
      </c>
      <c r="JU30" s="14">
        <v>5</v>
      </c>
      <c r="JV30" s="14">
        <v>4.5</v>
      </c>
      <c r="JX30" s="14">
        <v>5</v>
      </c>
      <c r="JY30" s="14">
        <v>6.25</v>
      </c>
      <c r="KA30" s="14">
        <v>5</v>
      </c>
      <c r="KB30" s="14">
        <v>6.5</v>
      </c>
      <c r="KD30" s="14">
        <v>5</v>
      </c>
      <c r="KE30" s="14">
        <v>6.6</v>
      </c>
      <c r="KG30" s="14">
        <v>5</v>
      </c>
      <c r="KH30" s="14">
        <v>13</v>
      </c>
      <c r="KJ30" s="14">
        <v>5</v>
      </c>
      <c r="KK30" s="14">
        <v>0.8</v>
      </c>
      <c r="KM30" s="14">
        <v>5</v>
      </c>
      <c r="KN30" s="14">
        <v>5.1000000000000005</v>
      </c>
      <c r="KP30" s="14">
        <v>5</v>
      </c>
      <c r="KQ30" s="14">
        <v>10</v>
      </c>
      <c r="KS30" s="14">
        <v>5</v>
      </c>
      <c r="KT30" s="14">
        <v>4.05</v>
      </c>
      <c r="KV30" s="14">
        <v>5</v>
      </c>
      <c r="KW30" s="14">
        <v>4.5</v>
      </c>
      <c r="KY30" s="14">
        <v>5</v>
      </c>
      <c r="KZ30" s="14">
        <v>8.5</v>
      </c>
      <c r="LB30" s="14">
        <v>4</v>
      </c>
      <c r="LC30" s="14">
        <v>4.5</v>
      </c>
      <c r="LE30" s="14">
        <v>4</v>
      </c>
      <c r="LF30" s="14">
        <v>0.70000000000000007</v>
      </c>
      <c r="LG30" s="14">
        <v>14.18</v>
      </c>
      <c r="LH30" s="14">
        <v>5</v>
      </c>
      <c r="LI30" s="14">
        <v>6.4</v>
      </c>
      <c r="LK30" s="14">
        <v>5</v>
      </c>
      <c r="LL30" s="14">
        <v>0.8</v>
      </c>
      <c r="LN30" s="14">
        <v>5</v>
      </c>
      <c r="LO30" s="14">
        <v>5.5</v>
      </c>
      <c r="LQ30" s="14">
        <v>5</v>
      </c>
      <c r="LR30" s="14">
        <v>13.55</v>
      </c>
      <c r="LT30" s="14">
        <v>5</v>
      </c>
      <c r="LU30" s="14">
        <v>4.5</v>
      </c>
      <c r="LW30" s="14">
        <v>5</v>
      </c>
      <c r="LX30" s="14">
        <v>2</v>
      </c>
      <c r="LZ30" s="14">
        <v>5</v>
      </c>
      <c r="MA30" s="14">
        <v>7.4</v>
      </c>
      <c r="MC30" s="14">
        <v>5</v>
      </c>
      <c r="MD30" s="14">
        <v>1.9</v>
      </c>
      <c r="MF30" s="14">
        <v>5</v>
      </c>
      <c r="MG30" s="14">
        <v>1.1000000000000001</v>
      </c>
      <c r="MI30" s="14">
        <v>5</v>
      </c>
      <c r="MJ30" s="14">
        <v>4.5</v>
      </c>
      <c r="ML30" s="14">
        <v>5</v>
      </c>
      <c r="MM30" s="14">
        <v>10</v>
      </c>
      <c r="MO30" s="14">
        <v>5</v>
      </c>
      <c r="MP30" s="14">
        <v>2.5499999999999998</v>
      </c>
      <c r="MR30" s="14">
        <v>5</v>
      </c>
      <c r="MS30" s="14">
        <v>14.8</v>
      </c>
      <c r="MT30" s="14">
        <v>14.73</v>
      </c>
      <c r="MU30" s="14">
        <v>5</v>
      </c>
      <c r="MV30" s="14">
        <v>14.75</v>
      </c>
      <c r="MX30" s="14">
        <v>5</v>
      </c>
      <c r="MY30" s="14">
        <v>7.75</v>
      </c>
      <c r="NA30" s="14">
        <v>5</v>
      </c>
      <c r="NB30" s="14">
        <v>0</v>
      </c>
      <c r="ND30" s="14">
        <v>5</v>
      </c>
      <c r="NE30" s="14">
        <v>0.9</v>
      </c>
      <c r="NG30" s="14">
        <v>5</v>
      </c>
      <c r="NH30" s="14">
        <v>16.5</v>
      </c>
      <c r="NJ30" s="14">
        <v>5</v>
      </c>
      <c r="NK30" s="14">
        <v>1.1000000000000001</v>
      </c>
      <c r="NM30" s="14">
        <v>5</v>
      </c>
      <c r="NN30" s="14">
        <v>15</v>
      </c>
      <c r="NP30" s="14">
        <v>5</v>
      </c>
      <c r="NQ30" s="14">
        <v>1</v>
      </c>
      <c r="NS30" s="14">
        <v>5</v>
      </c>
      <c r="NT30" s="14">
        <v>1</v>
      </c>
      <c r="NV30" s="14">
        <v>5</v>
      </c>
      <c r="NW30" s="14">
        <v>5</v>
      </c>
      <c r="NY30" s="14">
        <v>5</v>
      </c>
      <c r="NZ30" s="14">
        <v>6.3000000000000007</v>
      </c>
      <c r="OB30" s="14">
        <v>5</v>
      </c>
      <c r="OC30" s="14">
        <v>6.35</v>
      </c>
      <c r="OE30" s="14">
        <v>5</v>
      </c>
      <c r="OF30" s="14">
        <v>4.5999999999999996</v>
      </c>
      <c r="OG30" s="54">
        <v>17.05</v>
      </c>
      <c r="OH30" s="14">
        <v>2</v>
      </c>
      <c r="OI30" s="14">
        <v>0.8</v>
      </c>
      <c r="OJ30" s="35">
        <v>90.659999999999982</v>
      </c>
      <c r="OK30" s="35">
        <f t="shared" si="0"/>
        <v>106.50999999999998</v>
      </c>
      <c r="OL30" s="12"/>
    </row>
    <row r="31" spans="1:402" ht="12.75" customHeight="1" x14ac:dyDescent="0.2">
      <c r="A31" s="12" t="s">
        <v>80</v>
      </c>
      <c r="B31" s="41" t="s">
        <v>82</v>
      </c>
      <c r="C31" s="12" t="s">
        <v>180</v>
      </c>
      <c r="E31" s="14">
        <v>5</v>
      </c>
      <c r="F31" s="14">
        <v>0</v>
      </c>
      <c r="H31" s="14">
        <v>3</v>
      </c>
      <c r="I31" s="14">
        <v>1.3</v>
      </c>
      <c r="K31" s="14">
        <v>2</v>
      </c>
      <c r="L31" s="14">
        <v>3.25</v>
      </c>
      <c r="N31" s="14">
        <v>1</v>
      </c>
      <c r="O31" s="14">
        <v>0</v>
      </c>
      <c r="T31" s="14">
        <v>3</v>
      </c>
      <c r="U31" s="14">
        <v>0</v>
      </c>
      <c r="W31" s="14">
        <v>3</v>
      </c>
      <c r="X31" s="14">
        <v>2.25</v>
      </c>
      <c r="Z31" s="14">
        <v>1</v>
      </c>
      <c r="AA31" s="14">
        <v>0</v>
      </c>
      <c r="AC31" s="14">
        <v>1</v>
      </c>
      <c r="AD31" s="14">
        <v>0</v>
      </c>
      <c r="AI31" s="14">
        <v>2</v>
      </c>
      <c r="AJ31" s="14">
        <v>0</v>
      </c>
      <c r="AL31" s="14">
        <v>2</v>
      </c>
      <c r="AM31" s="14">
        <v>0</v>
      </c>
      <c r="AO31" s="14">
        <v>2</v>
      </c>
      <c r="AP31" s="14">
        <v>0</v>
      </c>
      <c r="AR31" s="14">
        <v>2</v>
      </c>
      <c r="AS31" s="14">
        <v>0.8</v>
      </c>
      <c r="AX31" s="14">
        <v>1</v>
      </c>
      <c r="AY31" s="14">
        <v>0</v>
      </c>
      <c r="BG31" s="14">
        <v>1</v>
      </c>
      <c r="BH31" s="14">
        <v>0.9</v>
      </c>
      <c r="OJ31" s="35">
        <v>5.4</v>
      </c>
      <c r="OK31" s="35">
        <f t="shared" si="0"/>
        <v>5.4</v>
      </c>
      <c r="OL31" s="12"/>
    </row>
    <row r="32" spans="1:402" ht="12.75" hidden="1" customHeight="1" x14ac:dyDescent="0.2">
      <c r="A32" s="12" t="s">
        <v>56</v>
      </c>
      <c r="B32" s="41" t="s">
        <v>36</v>
      </c>
      <c r="C32" s="12" t="s">
        <v>179</v>
      </c>
      <c r="E32" s="14">
        <v>1</v>
      </c>
      <c r="F32" s="14">
        <v>0</v>
      </c>
      <c r="H32" s="14">
        <v>4</v>
      </c>
      <c r="I32" s="14">
        <v>9</v>
      </c>
      <c r="K32" s="14">
        <v>5</v>
      </c>
      <c r="L32" s="14">
        <v>2.5</v>
      </c>
      <c r="N32" s="14">
        <v>2</v>
      </c>
      <c r="O32" s="14">
        <v>0</v>
      </c>
      <c r="Q32" s="14">
        <v>4</v>
      </c>
      <c r="R32" s="14">
        <v>0</v>
      </c>
      <c r="T32" s="14">
        <v>4</v>
      </c>
      <c r="U32" s="14">
        <v>3</v>
      </c>
      <c r="W32" s="14">
        <v>2</v>
      </c>
      <c r="X32" s="14">
        <v>4</v>
      </c>
      <c r="Z32" s="14">
        <v>4</v>
      </c>
      <c r="AA32" s="14">
        <v>1.6</v>
      </c>
      <c r="AC32" s="14">
        <v>3</v>
      </c>
      <c r="AD32" s="14">
        <v>2.25</v>
      </c>
      <c r="AF32" s="14">
        <v>1</v>
      </c>
      <c r="AG32" s="14">
        <v>0</v>
      </c>
      <c r="FB32" s="14" t="e">
        <v>#N/A</v>
      </c>
      <c r="FC32" s="14" t="e">
        <v>#N/A</v>
      </c>
      <c r="FN32" s="14" t="e">
        <v>#N/A</v>
      </c>
      <c r="FO32" s="14" t="e">
        <v>#N/A</v>
      </c>
      <c r="FQ32" s="14" t="e">
        <v>#N/A</v>
      </c>
      <c r="FR32" s="14" t="e">
        <v>#N/A</v>
      </c>
      <c r="FT32" s="14" t="e">
        <v>#N/A</v>
      </c>
      <c r="FU32" s="14" t="e">
        <v>#N/A</v>
      </c>
      <c r="FZ32" s="14" t="e">
        <v>#N/A</v>
      </c>
      <c r="GA32" s="14" t="e">
        <v>#N/A</v>
      </c>
      <c r="GF32" s="14" t="e">
        <v>#N/A</v>
      </c>
      <c r="GG32" s="14" t="e">
        <v>#N/A</v>
      </c>
      <c r="GL32" s="14" t="e">
        <v>#N/A</v>
      </c>
      <c r="GM32" s="14" t="e">
        <v>#N/A</v>
      </c>
      <c r="GU32" s="14" t="e">
        <v>#N/A</v>
      </c>
      <c r="GV32" s="14" t="e">
        <v>#N/A</v>
      </c>
      <c r="GX32" s="14" t="e">
        <v>#N/A</v>
      </c>
      <c r="GY32" s="14" t="e">
        <v>#N/A</v>
      </c>
      <c r="HD32" s="14" t="e">
        <v>#N/A</v>
      </c>
      <c r="HE32" s="14" t="e">
        <v>#N/A</v>
      </c>
      <c r="HJ32" s="14" t="e">
        <v>#N/A</v>
      </c>
      <c r="HK32" s="14" t="e">
        <v>#N/A</v>
      </c>
      <c r="HM32" s="14" t="e">
        <v>#N/A</v>
      </c>
      <c r="HN32" s="14" t="e">
        <v>#N/A</v>
      </c>
      <c r="HV32" s="14" t="e">
        <v>#N/A</v>
      </c>
      <c r="HW32" s="14" t="e">
        <v>#N/A</v>
      </c>
      <c r="IB32" s="14" t="e">
        <v>#N/A</v>
      </c>
      <c r="IC32" s="14" t="e">
        <v>#N/A</v>
      </c>
      <c r="IE32" s="14" t="e">
        <v>#N/A</v>
      </c>
      <c r="IF32" s="14" t="e">
        <v>#N/A</v>
      </c>
      <c r="IK32" s="14" t="e">
        <v>#N/A</v>
      </c>
      <c r="IL32" s="14" t="e">
        <v>#N/A</v>
      </c>
      <c r="MC32" s="14" t="e">
        <v>#N/A</v>
      </c>
      <c r="MD32" s="14" t="e">
        <v>#N/A</v>
      </c>
      <c r="OJ32" s="35" t="e">
        <v>#N/A</v>
      </c>
      <c r="OK32" s="35" t="e">
        <f t="shared" si="0"/>
        <v>#N/A</v>
      </c>
      <c r="OL32" s="12"/>
    </row>
    <row r="33" spans="1:402" ht="15" customHeight="1" x14ac:dyDescent="0.25">
      <c r="A33" s="12" t="s">
        <v>113</v>
      </c>
      <c r="B33" s="41" t="s">
        <v>112</v>
      </c>
      <c r="C33" s="12" t="s">
        <v>178</v>
      </c>
      <c r="E33" s="14">
        <v>2</v>
      </c>
      <c r="F33" s="14">
        <v>0</v>
      </c>
      <c r="H33" s="14">
        <v>5</v>
      </c>
      <c r="I33" s="14">
        <v>7</v>
      </c>
      <c r="K33" s="14">
        <v>3</v>
      </c>
      <c r="L33" s="14">
        <v>0</v>
      </c>
      <c r="N33" s="14">
        <v>2</v>
      </c>
      <c r="O33" s="14">
        <v>2.5</v>
      </c>
      <c r="Q33" s="14">
        <v>3</v>
      </c>
      <c r="R33" s="14">
        <v>4</v>
      </c>
      <c r="T33" s="14">
        <v>2</v>
      </c>
      <c r="U33" s="14">
        <v>2.5</v>
      </c>
      <c r="W33" s="14">
        <v>3</v>
      </c>
      <c r="X33" s="14">
        <v>0</v>
      </c>
      <c r="Z33" s="14">
        <v>5</v>
      </c>
      <c r="AA33" s="14">
        <v>6.55</v>
      </c>
      <c r="AC33" s="14">
        <v>3</v>
      </c>
      <c r="AD33" s="14">
        <v>2.9</v>
      </c>
      <c r="AI33" s="14">
        <v>4</v>
      </c>
      <c r="AJ33" s="14">
        <v>2</v>
      </c>
      <c r="AL33" s="14">
        <v>2</v>
      </c>
      <c r="AM33" s="14">
        <v>0</v>
      </c>
      <c r="AO33" s="14">
        <v>2</v>
      </c>
      <c r="AP33" s="14">
        <v>3.25</v>
      </c>
      <c r="AR33" s="14">
        <v>1</v>
      </c>
      <c r="AS33" s="14">
        <v>0</v>
      </c>
      <c r="AU33" s="14">
        <v>1</v>
      </c>
      <c r="AV33" s="14">
        <v>0</v>
      </c>
      <c r="BA33" s="14">
        <v>1</v>
      </c>
      <c r="BB33" s="14">
        <v>0</v>
      </c>
      <c r="BG33" s="14">
        <v>1</v>
      </c>
      <c r="BH33" s="14">
        <v>0</v>
      </c>
      <c r="BJ33" s="14">
        <v>2</v>
      </c>
      <c r="BK33" s="14">
        <v>0</v>
      </c>
      <c r="BM33" s="14">
        <v>1</v>
      </c>
      <c r="BN33" s="14">
        <v>0</v>
      </c>
      <c r="BY33" s="14">
        <v>1</v>
      </c>
      <c r="BZ33" s="14">
        <v>4.5</v>
      </c>
      <c r="CE33" s="14">
        <v>3</v>
      </c>
      <c r="CF33" s="14">
        <v>3.05</v>
      </c>
      <c r="CH33" s="14">
        <v>1</v>
      </c>
      <c r="CI33" s="14">
        <v>0</v>
      </c>
      <c r="DC33" s="14">
        <v>1</v>
      </c>
      <c r="DD33" s="14">
        <v>0</v>
      </c>
      <c r="DI33" s="14">
        <v>1</v>
      </c>
      <c r="DJ33" s="14">
        <v>0</v>
      </c>
      <c r="DR33" s="14">
        <v>1</v>
      </c>
      <c r="DS33" s="14">
        <v>0</v>
      </c>
      <c r="EA33" s="14">
        <v>1</v>
      </c>
      <c r="EB33" s="14">
        <v>0</v>
      </c>
      <c r="ED33" s="14">
        <v>1</v>
      </c>
      <c r="EE33" s="14">
        <v>8</v>
      </c>
      <c r="FN33" s="14">
        <v>1</v>
      </c>
      <c r="FO33" s="14">
        <v>0</v>
      </c>
      <c r="FQ33" s="14">
        <v>1</v>
      </c>
      <c r="FR33" s="14">
        <v>0</v>
      </c>
      <c r="FT33" s="14">
        <v>1</v>
      </c>
      <c r="FU33" s="14">
        <v>7.5</v>
      </c>
      <c r="FZ33" s="14">
        <v>2</v>
      </c>
      <c r="GA33" s="14">
        <v>0</v>
      </c>
      <c r="GF33" s="14">
        <v>2</v>
      </c>
      <c r="GG33" s="14">
        <v>0</v>
      </c>
      <c r="GL33" s="14">
        <v>1</v>
      </c>
      <c r="GM33" s="14">
        <v>0</v>
      </c>
      <c r="GU33" s="14">
        <v>2</v>
      </c>
      <c r="GV33" s="14">
        <v>1.2000000000000002</v>
      </c>
      <c r="GX33" s="14">
        <v>1</v>
      </c>
      <c r="GY33" s="14">
        <v>5.5</v>
      </c>
      <c r="HD33" s="14">
        <v>1</v>
      </c>
      <c r="HE33" s="14">
        <v>0</v>
      </c>
      <c r="HJ33" s="14">
        <v>1</v>
      </c>
      <c r="HK33" s="14">
        <v>5</v>
      </c>
      <c r="HM33" s="14">
        <v>1</v>
      </c>
      <c r="HN33" s="14">
        <v>0</v>
      </c>
      <c r="HV33" s="14">
        <v>1</v>
      </c>
      <c r="HW33" s="14">
        <v>0</v>
      </c>
      <c r="IB33" s="14">
        <v>1</v>
      </c>
      <c r="IC33" s="14">
        <v>7.5</v>
      </c>
      <c r="IE33" s="14">
        <v>1</v>
      </c>
      <c r="IF33" s="14">
        <v>0</v>
      </c>
      <c r="IK33" s="14">
        <v>2</v>
      </c>
      <c r="IL33" s="14">
        <v>4.5</v>
      </c>
      <c r="OJ33" s="35">
        <v>21.85</v>
      </c>
      <c r="OK33" s="35">
        <f t="shared" si="0"/>
        <v>21.85</v>
      </c>
    </row>
    <row r="34" spans="1:402" s="16" customFormat="1" ht="15" hidden="1" customHeight="1" x14ac:dyDescent="0.25">
      <c r="A34" s="12" t="s">
        <v>177</v>
      </c>
      <c r="B34" s="41" t="s">
        <v>83</v>
      </c>
      <c r="C34" s="12" t="s">
        <v>176</v>
      </c>
      <c r="D34" s="14">
        <v>10</v>
      </c>
      <c r="E34" s="14">
        <v>5</v>
      </c>
      <c r="F34" s="14">
        <v>0</v>
      </c>
      <c r="G34" s="14"/>
      <c r="H34" s="14">
        <v>5</v>
      </c>
      <c r="I34" s="14">
        <v>0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 t="e">
        <v>#N/A</v>
      </c>
      <c r="EH34" s="14" t="e">
        <v>#N/A</v>
      </c>
      <c r="EI34" s="14"/>
      <c r="EJ34" s="14" t="e">
        <v>#N/A</v>
      </c>
      <c r="EK34" s="14" t="e">
        <v>#N/A</v>
      </c>
      <c r="EL34" s="14"/>
      <c r="EM34" s="14" t="e">
        <v>#N/A</v>
      </c>
      <c r="EN34" s="14" t="e">
        <v>#N/A</v>
      </c>
      <c r="EO34" s="14"/>
      <c r="EP34" s="14" t="e">
        <v>#N/A</v>
      </c>
      <c r="EQ34" s="14" t="e">
        <v>#N/A</v>
      </c>
      <c r="ER34" s="14"/>
      <c r="ES34" s="14" t="e">
        <v>#N/A</v>
      </c>
      <c r="ET34" s="14" t="e">
        <v>#N/A</v>
      </c>
      <c r="EU34" s="14"/>
      <c r="EV34" s="14" t="e">
        <v>#N/A</v>
      </c>
      <c r="EW34" s="14" t="e">
        <v>#N/A</v>
      </c>
      <c r="EX34" s="14"/>
      <c r="EY34" s="14" t="e">
        <v>#N/A</v>
      </c>
      <c r="EZ34" s="14" t="e">
        <v>#N/A</v>
      </c>
      <c r="FA34" s="14"/>
      <c r="FB34" s="14" t="e">
        <v>#N/A</v>
      </c>
      <c r="FC34" s="14" t="e">
        <v>#N/A</v>
      </c>
      <c r="FD34" s="14"/>
      <c r="FE34" s="14" t="e">
        <v>#N/A</v>
      </c>
      <c r="FF34" s="14" t="e">
        <v>#N/A</v>
      </c>
      <c r="FG34" s="14"/>
      <c r="FH34" s="14" t="e">
        <v>#N/A</v>
      </c>
      <c r="FI34" s="14" t="e">
        <v>#N/A</v>
      </c>
      <c r="FJ34" s="14"/>
      <c r="FK34" s="14" t="e">
        <v>#N/A</v>
      </c>
      <c r="FL34" s="14" t="e">
        <v>#N/A</v>
      </c>
      <c r="FM34" s="14"/>
      <c r="FN34" s="14" t="e">
        <v>#N/A</v>
      </c>
      <c r="FO34" s="14" t="e">
        <v>#N/A</v>
      </c>
      <c r="FP34" s="14"/>
      <c r="FQ34" s="14" t="e">
        <v>#N/A</v>
      </c>
      <c r="FR34" s="14" t="e">
        <v>#N/A</v>
      </c>
      <c r="FS34" s="14"/>
      <c r="FT34" s="14" t="e">
        <v>#N/A</v>
      </c>
      <c r="FU34" s="14" t="e">
        <v>#N/A</v>
      </c>
      <c r="FV34" s="14"/>
      <c r="FW34" s="14" t="e">
        <v>#N/A</v>
      </c>
      <c r="FX34" s="14" t="e">
        <v>#N/A</v>
      </c>
      <c r="FY34" s="14"/>
      <c r="FZ34" s="14" t="e">
        <v>#N/A</v>
      </c>
      <c r="GA34" s="14" t="e">
        <v>#N/A</v>
      </c>
      <c r="GB34" s="14"/>
      <c r="GC34" s="14" t="e">
        <v>#N/A</v>
      </c>
      <c r="GD34" s="14" t="e">
        <v>#N/A</v>
      </c>
      <c r="GE34" s="14"/>
      <c r="GF34" s="14" t="e">
        <v>#N/A</v>
      </c>
      <c r="GG34" s="14" t="e">
        <v>#N/A</v>
      </c>
      <c r="GH34" s="14"/>
      <c r="GI34" s="14" t="e">
        <v>#N/A</v>
      </c>
      <c r="GJ34" s="14" t="e">
        <v>#N/A</v>
      </c>
      <c r="GK34" s="14"/>
      <c r="GL34" s="14" t="e">
        <v>#N/A</v>
      </c>
      <c r="GM34" s="14" t="e">
        <v>#N/A</v>
      </c>
      <c r="GN34" s="14"/>
      <c r="GO34" s="14" t="e">
        <v>#N/A</v>
      </c>
      <c r="GP34" s="14" t="e">
        <v>#N/A</v>
      </c>
      <c r="GQ34" s="14"/>
      <c r="GR34" s="14" t="e">
        <v>#N/A</v>
      </c>
      <c r="GS34" s="14" t="e">
        <v>#N/A</v>
      </c>
      <c r="GT34" s="14"/>
      <c r="GU34" s="14" t="e">
        <v>#N/A</v>
      </c>
      <c r="GV34" s="14" t="e">
        <v>#N/A</v>
      </c>
      <c r="GW34" s="14"/>
      <c r="GX34" s="14" t="e">
        <v>#N/A</v>
      </c>
      <c r="GY34" s="14" t="e">
        <v>#N/A</v>
      </c>
      <c r="GZ34" s="14"/>
      <c r="HA34" s="14"/>
      <c r="HB34" s="14"/>
      <c r="HC34" s="14"/>
      <c r="HD34" s="14" t="e">
        <v>#N/A</v>
      </c>
      <c r="HE34" s="14" t="e">
        <v>#N/A</v>
      </c>
      <c r="HF34" s="14"/>
      <c r="HG34" s="14" t="e">
        <v>#N/A</v>
      </c>
      <c r="HH34" s="14" t="e">
        <v>#N/A</v>
      </c>
      <c r="HI34" s="14"/>
      <c r="HJ34" s="14" t="e">
        <v>#N/A</v>
      </c>
      <c r="HK34" s="14" t="e">
        <v>#N/A</v>
      </c>
      <c r="HL34" s="14"/>
      <c r="HM34" s="14" t="e">
        <v>#N/A</v>
      </c>
      <c r="HN34" s="14" t="e">
        <v>#N/A</v>
      </c>
      <c r="HO34" s="14"/>
      <c r="HP34" s="14"/>
      <c r="HQ34" s="14"/>
      <c r="HR34" s="14"/>
      <c r="HS34" s="14"/>
      <c r="HT34" s="14"/>
      <c r="HU34" s="14"/>
      <c r="HV34" s="14" t="e">
        <v>#N/A</v>
      </c>
      <c r="HW34" s="14" t="e">
        <v>#N/A</v>
      </c>
      <c r="HX34" s="14"/>
      <c r="HY34" s="14" t="e">
        <v>#N/A</v>
      </c>
      <c r="HZ34" s="14" t="e">
        <v>#N/A</v>
      </c>
      <c r="IA34" s="14"/>
      <c r="IB34" s="14" t="e">
        <v>#N/A</v>
      </c>
      <c r="IC34" s="14" t="e">
        <v>#N/A</v>
      </c>
      <c r="ID34" s="14"/>
      <c r="IE34" s="14" t="e">
        <v>#N/A</v>
      </c>
      <c r="IF34" s="14" t="e">
        <v>#N/A</v>
      </c>
      <c r="IG34" s="14"/>
      <c r="IH34" s="14" t="e">
        <v>#N/A</v>
      </c>
      <c r="II34" s="14" t="e">
        <v>#N/A</v>
      </c>
      <c r="IJ34" s="14"/>
      <c r="IK34" s="14" t="e">
        <v>#N/A</v>
      </c>
      <c r="IL34" s="14" t="e">
        <v>#N/A</v>
      </c>
      <c r="IM34" s="14"/>
      <c r="IN34" s="14" t="e">
        <v>#N/A</v>
      </c>
      <c r="IO34" s="14" t="e">
        <v>#N/A</v>
      </c>
      <c r="IP34" s="14"/>
      <c r="IQ34" s="14" t="e">
        <v>#N/A</v>
      </c>
      <c r="IR34" s="14" t="e">
        <v>#N/A</v>
      </c>
      <c r="IS34" s="14"/>
      <c r="IT34" s="14" t="e">
        <v>#N/A</v>
      </c>
      <c r="IU34" s="14" t="e">
        <v>#N/A</v>
      </c>
      <c r="IV34" s="14"/>
      <c r="IW34" s="14" t="e">
        <v>#N/A</v>
      </c>
      <c r="IX34" s="14" t="e">
        <v>#N/A</v>
      </c>
      <c r="IY34" s="14"/>
      <c r="IZ34" s="14"/>
      <c r="JA34" s="14"/>
      <c r="JB34" s="14"/>
      <c r="JC34" s="14"/>
      <c r="JD34" s="14"/>
      <c r="JE34" s="14"/>
      <c r="JF34" s="14" t="e">
        <v>#N/A</v>
      </c>
      <c r="JG34" s="14" t="e">
        <v>#N/A</v>
      </c>
      <c r="JH34" s="14"/>
      <c r="JI34" s="14" t="e">
        <v>#N/A</v>
      </c>
      <c r="JJ34" s="14" t="e">
        <v>#N/A</v>
      </c>
      <c r="JK34" s="14"/>
      <c r="JL34" s="14" t="e">
        <v>#N/A</v>
      </c>
      <c r="JM34" s="14" t="e">
        <v>#N/A</v>
      </c>
      <c r="JN34" s="14"/>
      <c r="JO34" s="14" t="e">
        <v>#N/A</v>
      </c>
      <c r="JP34" s="14" t="e">
        <v>#N/A</v>
      </c>
      <c r="JQ34" s="14"/>
      <c r="JR34" s="14" t="e">
        <v>#N/A</v>
      </c>
      <c r="JS34" s="14" t="e">
        <v>#N/A</v>
      </c>
      <c r="JT34" s="14"/>
      <c r="JU34" s="14" t="e">
        <v>#N/A</v>
      </c>
      <c r="JV34" s="14" t="e">
        <v>#N/A</v>
      </c>
      <c r="JW34" s="14"/>
      <c r="JX34" s="14"/>
      <c r="JY34" s="14"/>
      <c r="JZ34" s="14"/>
      <c r="KA34" s="14"/>
      <c r="KB34" s="14"/>
      <c r="KC34" s="14"/>
      <c r="KD34" s="14" t="e">
        <v>#N/A</v>
      </c>
      <c r="KE34" s="14" t="e">
        <v>#N/A</v>
      </c>
      <c r="KF34" s="14"/>
      <c r="KG34" s="14" t="e">
        <v>#N/A</v>
      </c>
      <c r="KH34" s="14" t="e">
        <v>#N/A</v>
      </c>
      <c r="KI34" s="14"/>
      <c r="KJ34" s="14" t="e">
        <v>#N/A</v>
      </c>
      <c r="KK34" s="14" t="e">
        <v>#N/A</v>
      </c>
      <c r="KL34" s="14"/>
      <c r="KM34" s="14"/>
      <c r="KN34" s="14"/>
      <c r="KO34" s="14"/>
      <c r="KP34" s="14" t="e">
        <v>#N/A</v>
      </c>
      <c r="KQ34" s="14" t="e">
        <v>#N/A</v>
      </c>
      <c r="KR34" s="14"/>
      <c r="KS34" s="14"/>
      <c r="KT34" s="14"/>
      <c r="KU34" s="14"/>
      <c r="KV34" s="14" t="e">
        <v>#N/A</v>
      </c>
      <c r="KW34" s="14" t="e">
        <v>#N/A</v>
      </c>
      <c r="KX34" s="14"/>
      <c r="KY34" s="14" t="e">
        <v>#N/A</v>
      </c>
      <c r="KZ34" s="14" t="e">
        <v>#N/A</v>
      </c>
      <c r="LA34" s="14"/>
      <c r="LB34" s="14" t="e">
        <v>#N/A</v>
      </c>
      <c r="LC34" s="14" t="e">
        <v>#N/A</v>
      </c>
      <c r="LD34" s="14"/>
      <c r="LE34" s="14"/>
      <c r="LF34" s="14"/>
      <c r="LG34" s="14"/>
      <c r="LH34" s="14"/>
      <c r="LI34" s="14"/>
      <c r="LJ34" s="14"/>
      <c r="LK34" s="14" t="e">
        <v>#N/A</v>
      </c>
      <c r="LL34" s="14" t="e">
        <v>#N/A</v>
      </c>
      <c r="LM34" s="14"/>
      <c r="LN34" s="14" t="e">
        <v>#N/A</v>
      </c>
      <c r="LO34" s="14" t="e">
        <v>#N/A</v>
      </c>
      <c r="LP34" s="14"/>
      <c r="LQ34" s="14" t="e">
        <v>#N/A</v>
      </c>
      <c r="LR34" s="14" t="e">
        <v>#N/A</v>
      </c>
      <c r="LS34" s="14"/>
      <c r="LT34" s="14"/>
      <c r="LU34" s="14"/>
      <c r="LV34" s="14"/>
      <c r="LW34" s="14" t="e">
        <v>#N/A</v>
      </c>
      <c r="LX34" s="14" t="e">
        <v>#N/A</v>
      </c>
      <c r="LY34" s="14"/>
      <c r="LZ34" s="14"/>
      <c r="MA34" s="14"/>
      <c r="MB34" s="14"/>
      <c r="MC34" s="14" t="e">
        <v>#N/A</v>
      </c>
      <c r="MD34" s="14" t="e">
        <v>#N/A</v>
      </c>
      <c r="ME34" s="14"/>
      <c r="MF34" s="14" t="e">
        <v>#N/A</v>
      </c>
      <c r="MG34" s="14" t="e">
        <v>#N/A</v>
      </c>
      <c r="MH34" s="14"/>
      <c r="MI34" s="14"/>
      <c r="MJ34" s="14"/>
      <c r="MK34" s="14"/>
      <c r="ML34" s="14"/>
      <c r="MM34" s="14"/>
      <c r="MN34" s="14"/>
      <c r="MO34" s="14"/>
      <c r="MP34" s="14"/>
      <c r="MQ34" s="14"/>
      <c r="MR34" s="14"/>
      <c r="MS34" s="14"/>
      <c r="MT34" s="14"/>
      <c r="MU34" s="14"/>
      <c r="MV34" s="14"/>
      <c r="MW34" s="14"/>
      <c r="MX34" s="14" t="e">
        <v>#N/A</v>
      </c>
      <c r="MY34" s="14" t="e">
        <v>#N/A</v>
      </c>
      <c r="MZ34" s="14"/>
      <c r="NA34" s="14" t="e">
        <v>#N/A</v>
      </c>
      <c r="NB34" s="14" t="e">
        <v>#N/A</v>
      </c>
      <c r="NC34" s="14"/>
      <c r="ND34" s="14" t="e">
        <v>#N/A</v>
      </c>
      <c r="NE34" s="14" t="e">
        <v>#N/A</v>
      </c>
      <c r="NF34" s="14"/>
      <c r="NG34" s="14"/>
      <c r="NH34" s="14"/>
      <c r="NI34" s="14"/>
      <c r="NJ34" s="14"/>
      <c r="NK34" s="14"/>
      <c r="NL34" s="14"/>
      <c r="NM34" s="14" t="e">
        <v>#N/A</v>
      </c>
      <c r="NN34" s="14" t="e">
        <v>#N/A</v>
      </c>
      <c r="NO34" s="14"/>
      <c r="NP34" s="14"/>
      <c r="NQ34" s="14"/>
      <c r="NR34" s="14"/>
      <c r="NS34" s="14" t="e">
        <v>#N/A</v>
      </c>
      <c r="NT34" s="14" t="e">
        <v>#N/A</v>
      </c>
      <c r="NU34" s="14"/>
      <c r="NV34" s="14"/>
      <c r="NW34" s="14"/>
      <c r="NX34" s="14"/>
      <c r="NY34" s="14"/>
      <c r="NZ34" s="14"/>
      <c r="OA34" s="14"/>
      <c r="OB34" s="14"/>
      <c r="OC34" s="14"/>
      <c r="OD34" s="14"/>
      <c r="OE34" s="14"/>
      <c r="OF34" s="14"/>
      <c r="OG34" s="14"/>
      <c r="OH34" s="14" t="e">
        <v>#N/A</v>
      </c>
      <c r="OI34" s="14" t="e">
        <v>#N/A</v>
      </c>
      <c r="OJ34" s="35" t="e">
        <v>#N/A</v>
      </c>
      <c r="OK34" s="35" t="e">
        <f t="shared" si="0"/>
        <v>#N/A</v>
      </c>
      <c r="OL34" s="34"/>
    </row>
    <row r="35" spans="1:402" ht="15" hidden="1" customHeight="1" x14ac:dyDescent="0.25">
      <c r="A35" s="12" t="s">
        <v>74</v>
      </c>
      <c r="B35" s="41" t="s">
        <v>37</v>
      </c>
      <c r="C35" s="12" t="s">
        <v>161</v>
      </c>
      <c r="D35" s="36">
        <v>-13.35</v>
      </c>
      <c r="E35" s="14">
        <v>3</v>
      </c>
      <c r="F35" s="14">
        <v>4.5</v>
      </c>
      <c r="EG35" s="14" t="e">
        <v>#N/A</v>
      </c>
      <c r="EH35" s="14" t="e">
        <v>#N/A</v>
      </c>
      <c r="EJ35" s="14" t="e">
        <v>#N/A</v>
      </c>
      <c r="EK35" s="14" t="e">
        <v>#N/A</v>
      </c>
      <c r="EM35" s="14" t="e">
        <v>#N/A</v>
      </c>
      <c r="EN35" s="14" t="e">
        <v>#N/A</v>
      </c>
      <c r="EP35" s="14" t="e">
        <v>#N/A</v>
      </c>
      <c r="EQ35" s="14" t="e">
        <v>#N/A</v>
      </c>
      <c r="ES35" s="14" t="e">
        <v>#N/A</v>
      </c>
      <c r="ET35" s="14" t="e">
        <v>#N/A</v>
      </c>
      <c r="EV35" s="14" t="e">
        <v>#N/A</v>
      </c>
      <c r="EW35" s="14" t="e">
        <v>#N/A</v>
      </c>
      <c r="EY35" s="14" t="e">
        <v>#N/A</v>
      </c>
      <c r="EZ35" s="14" t="e">
        <v>#N/A</v>
      </c>
      <c r="FB35" s="14" t="e">
        <v>#N/A</v>
      </c>
      <c r="FC35" s="14" t="e">
        <v>#N/A</v>
      </c>
      <c r="FE35" s="14" t="e">
        <v>#N/A</v>
      </c>
      <c r="FF35" s="14" t="e">
        <v>#N/A</v>
      </c>
      <c r="FH35" s="14" t="e">
        <v>#N/A</v>
      </c>
      <c r="FI35" s="14" t="e">
        <v>#N/A</v>
      </c>
      <c r="FK35" s="14" t="e">
        <v>#N/A</v>
      </c>
      <c r="FL35" s="14" t="e">
        <v>#N/A</v>
      </c>
      <c r="FN35" s="14" t="e">
        <v>#N/A</v>
      </c>
      <c r="FO35" s="14" t="e">
        <v>#N/A</v>
      </c>
      <c r="FQ35" s="14" t="e">
        <v>#N/A</v>
      </c>
      <c r="FR35" s="14" t="e">
        <v>#N/A</v>
      </c>
      <c r="FT35" s="14" t="e">
        <v>#N/A</v>
      </c>
      <c r="FU35" s="14" t="e">
        <v>#N/A</v>
      </c>
      <c r="FW35" s="14" t="e">
        <v>#N/A</v>
      </c>
      <c r="FX35" s="14" t="e">
        <v>#N/A</v>
      </c>
      <c r="FZ35" s="14" t="e">
        <v>#N/A</v>
      </c>
      <c r="GA35" s="14" t="e">
        <v>#N/A</v>
      </c>
      <c r="GC35" s="14" t="e">
        <v>#N/A</v>
      </c>
      <c r="GD35" s="14" t="e">
        <v>#N/A</v>
      </c>
      <c r="GF35" s="14" t="e">
        <v>#N/A</v>
      </c>
      <c r="GG35" s="14" t="e">
        <v>#N/A</v>
      </c>
      <c r="GI35" s="14" t="e">
        <v>#N/A</v>
      </c>
      <c r="GJ35" s="14" t="e">
        <v>#N/A</v>
      </c>
      <c r="GL35" s="14" t="e">
        <v>#N/A</v>
      </c>
      <c r="GM35" s="14" t="e">
        <v>#N/A</v>
      </c>
      <c r="GO35" s="14" t="e">
        <v>#N/A</v>
      </c>
      <c r="GP35" s="14" t="e">
        <v>#N/A</v>
      </c>
      <c r="GR35" s="14" t="e">
        <v>#N/A</v>
      </c>
      <c r="GS35" s="14" t="e">
        <v>#N/A</v>
      </c>
      <c r="GU35" s="14" t="e">
        <v>#N/A</v>
      </c>
      <c r="GV35" s="14" t="e">
        <v>#N/A</v>
      </c>
      <c r="GX35" s="14" t="e">
        <v>#N/A</v>
      </c>
      <c r="GY35" s="14" t="e">
        <v>#N/A</v>
      </c>
      <c r="HD35" s="14" t="e">
        <v>#N/A</v>
      </c>
      <c r="HE35" s="14" t="e">
        <v>#N/A</v>
      </c>
      <c r="HG35" s="14" t="e">
        <v>#N/A</v>
      </c>
      <c r="HH35" s="14" t="e">
        <v>#N/A</v>
      </c>
      <c r="HJ35" s="14" t="e">
        <v>#N/A</v>
      </c>
      <c r="HK35" s="14" t="e">
        <v>#N/A</v>
      </c>
      <c r="HM35" s="14" t="e">
        <v>#N/A</v>
      </c>
      <c r="HN35" s="14" t="e">
        <v>#N/A</v>
      </c>
      <c r="HV35" s="14" t="e">
        <v>#N/A</v>
      </c>
      <c r="HW35" s="14" t="e">
        <v>#N/A</v>
      </c>
      <c r="HY35" s="14" t="e">
        <v>#N/A</v>
      </c>
      <c r="HZ35" s="14" t="e">
        <v>#N/A</v>
      </c>
      <c r="IB35" s="14" t="e">
        <v>#N/A</v>
      </c>
      <c r="IC35" s="14" t="e">
        <v>#N/A</v>
      </c>
      <c r="IE35" s="14" t="e">
        <v>#N/A</v>
      </c>
      <c r="IF35" s="14" t="e">
        <v>#N/A</v>
      </c>
      <c r="IH35" s="14" t="e">
        <v>#N/A</v>
      </c>
      <c r="II35" s="14" t="e">
        <v>#N/A</v>
      </c>
      <c r="IK35" s="14" t="e">
        <v>#N/A</v>
      </c>
      <c r="IL35" s="14" t="e">
        <v>#N/A</v>
      </c>
      <c r="IN35" s="14" t="e">
        <v>#N/A</v>
      </c>
      <c r="IO35" s="14" t="e">
        <v>#N/A</v>
      </c>
      <c r="IQ35" s="14" t="e">
        <v>#N/A</v>
      </c>
      <c r="IR35" s="14" t="e">
        <v>#N/A</v>
      </c>
      <c r="IT35" s="14" t="e">
        <v>#N/A</v>
      </c>
      <c r="IU35" s="14" t="e">
        <v>#N/A</v>
      </c>
      <c r="IW35" s="14" t="e">
        <v>#N/A</v>
      </c>
      <c r="IX35" s="14" t="e">
        <v>#N/A</v>
      </c>
      <c r="JF35" s="14" t="e">
        <v>#N/A</v>
      </c>
      <c r="JG35" s="14" t="e">
        <v>#N/A</v>
      </c>
      <c r="JI35" s="14" t="e">
        <v>#N/A</v>
      </c>
      <c r="JJ35" s="14" t="e">
        <v>#N/A</v>
      </c>
      <c r="JL35" s="14" t="e">
        <v>#N/A</v>
      </c>
      <c r="JM35" s="14" t="e">
        <v>#N/A</v>
      </c>
      <c r="JO35" s="14" t="e">
        <v>#N/A</v>
      </c>
      <c r="JP35" s="14" t="e">
        <v>#N/A</v>
      </c>
      <c r="JR35" s="14" t="e">
        <v>#N/A</v>
      </c>
      <c r="JS35" s="14" t="e">
        <v>#N/A</v>
      </c>
      <c r="JU35" s="14" t="e">
        <v>#N/A</v>
      </c>
      <c r="JV35" s="14" t="e">
        <v>#N/A</v>
      </c>
      <c r="KD35" s="14" t="e">
        <v>#N/A</v>
      </c>
      <c r="KE35" s="14" t="e">
        <v>#N/A</v>
      </c>
      <c r="KG35" s="14" t="e">
        <v>#N/A</v>
      </c>
      <c r="KH35" s="14" t="e">
        <v>#N/A</v>
      </c>
      <c r="KJ35" s="14" t="e">
        <v>#N/A</v>
      </c>
      <c r="KK35" s="14" t="e">
        <v>#N/A</v>
      </c>
      <c r="KP35" s="14" t="e">
        <v>#N/A</v>
      </c>
      <c r="KQ35" s="14" t="e">
        <v>#N/A</v>
      </c>
      <c r="KV35" s="14" t="e">
        <v>#N/A</v>
      </c>
      <c r="KW35" s="14" t="e">
        <v>#N/A</v>
      </c>
      <c r="KY35" s="14" t="e">
        <v>#N/A</v>
      </c>
      <c r="KZ35" s="14" t="e">
        <v>#N/A</v>
      </c>
      <c r="LB35" s="14" t="e">
        <v>#N/A</v>
      </c>
      <c r="LC35" s="14" t="e">
        <v>#N/A</v>
      </c>
      <c r="LK35" s="14" t="e">
        <v>#N/A</v>
      </c>
      <c r="LL35" s="14" t="e">
        <v>#N/A</v>
      </c>
      <c r="LN35" s="14" t="e">
        <v>#N/A</v>
      </c>
      <c r="LO35" s="14" t="e">
        <v>#N/A</v>
      </c>
      <c r="LQ35" s="14" t="e">
        <v>#N/A</v>
      </c>
      <c r="LR35" s="14" t="e">
        <v>#N/A</v>
      </c>
      <c r="LW35" s="14" t="e">
        <v>#N/A</v>
      </c>
      <c r="LX35" s="14" t="e">
        <v>#N/A</v>
      </c>
      <c r="MC35" s="14" t="e">
        <v>#N/A</v>
      </c>
      <c r="MD35" s="14" t="e">
        <v>#N/A</v>
      </c>
      <c r="MF35" s="14" t="e">
        <v>#N/A</v>
      </c>
      <c r="MG35" s="14" t="e">
        <v>#N/A</v>
      </c>
      <c r="MX35" s="14" t="e">
        <v>#N/A</v>
      </c>
      <c r="MY35" s="14" t="e">
        <v>#N/A</v>
      </c>
      <c r="NA35" s="14" t="e">
        <v>#N/A</v>
      </c>
      <c r="NB35" s="14" t="e">
        <v>#N/A</v>
      </c>
      <c r="ND35" s="14" t="e">
        <v>#N/A</v>
      </c>
      <c r="NE35" s="14" t="e">
        <v>#N/A</v>
      </c>
      <c r="NM35" s="14" t="e">
        <v>#N/A</v>
      </c>
      <c r="NN35" s="14" t="e">
        <v>#N/A</v>
      </c>
      <c r="NS35" s="14" t="e">
        <v>#N/A</v>
      </c>
      <c r="NT35" s="14" t="e">
        <v>#N/A</v>
      </c>
      <c r="OH35" s="14" t="e">
        <v>#N/A</v>
      </c>
      <c r="OI35" s="14" t="e">
        <v>#N/A</v>
      </c>
      <c r="OJ35" s="35" t="e">
        <v>#N/A</v>
      </c>
      <c r="OK35" s="35" t="e">
        <f t="shared" si="0"/>
        <v>#N/A</v>
      </c>
    </row>
    <row r="36" spans="1:402" ht="15" hidden="1" customHeight="1" x14ac:dyDescent="0.25">
      <c r="A36" s="12" t="s">
        <v>78</v>
      </c>
      <c r="B36" s="41" t="s">
        <v>84</v>
      </c>
      <c r="C36" s="12" t="s">
        <v>136</v>
      </c>
      <c r="E36" s="14">
        <v>1</v>
      </c>
      <c r="F36" s="14">
        <v>0</v>
      </c>
      <c r="H36" s="14">
        <v>4</v>
      </c>
      <c r="I36" s="14">
        <v>0</v>
      </c>
      <c r="K36" s="14">
        <v>2</v>
      </c>
      <c r="L36" s="14">
        <v>0</v>
      </c>
      <c r="N36" s="14">
        <v>3</v>
      </c>
      <c r="O36" s="14">
        <v>7.25</v>
      </c>
      <c r="Q36" s="14">
        <v>2</v>
      </c>
      <c r="R36" s="14">
        <v>4.5</v>
      </c>
      <c r="T36" s="14">
        <v>1</v>
      </c>
      <c r="U36" s="14">
        <v>0</v>
      </c>
      <c r="W36" s="14">
        <v>2</v>
      </c>
      <c r="X36" s="14">
        <v>2.5</v>
      </c>
      <c r="Z36" s="14">
        <v>2</v>
      </c>
      <c r="AA36" s="14">
        <v>6.5</v>
      </c>
      <c r="AC36" s="14">
        <v>2</v>
      </c>
      <c r="AD36" s="14">
        <v>7.5</v>
      </c>
      <c r="AF36" s="14">
        <v>1</v>
      </c>
      <c r="AG36" s="14">
        <v>2.5</v>
      </c>
      <c r="AI36" s="14">
        <v>2</v>
      </c>
      <c r="AJ36" s="14">
        <v>2.25</v>
      </c>
      <c r="AL36" s="14">
        <v>2</v>
      </c>
      <c r="AM36" s="14">
        <v>6</v>
      </c>
      <c r="AO36" s="14">
        <v>3</v>
      </c>
      <c r="AP36" s="14">
        <v>2.5</v>
      </c>
      <c r="AR36" s="14">
        <v>2</v>
      </c>
      <c r="AS36" s="14">
        <v>0</v>
      </c>
      <c r="AU36" s="14">
        <v>1</v>
      </c>
      <c r="AV36" s="14">
        <v>0</v>
      </c>
      <c r="AX36" s="14">
        <v>3</v>
      </c>
      <c r="AY36" s="14">
        <v>0</v>
      </c>
      <c r="BA36" s="14">
        <v>2</v>
      </c>
      <c r="BB36" s="14">
        <v>0</v>
      </c>
      <c r="BD36" s="14">
        <v>1</v>
      </c>
      <c r="BE36" s="14">
        <v>1.3</v>
      </c>
      <c r="BG36" s="14">
        <v>1</v>
      </c>
      <c r="BH36" s="14">
        <v>0</v>
      </c>
      <c r="BJ36" s="14">
        <v>1</v>
      </c>
      <c r="BK36" s="14">
        <v>0</v>
      </c>
      <c r="BM36" s="14">
        <v>1</v>
      </c>
      <c r="BN36" s="14">
        <v>0</v>
      </c>
      <c r="BP36" s="14">
        <v>1</v>
      </c>
      <c r="BQ36" s="14">
        <v>3</v>
      </c>
      <c r="BS36" s="14">
        <v>2</v>
      </c>
      <c r="BT36" s="14">
        <v>0</v>
      </c>
      <c r="BV36" s="14">
        <v>1</v>
      </c>
      <c r="BW36" s="14">
        <v>0</v>
      </c>
      <c r="BY36" s="14">
        <v>1</v>
      </c>
      <c r="BZ36" s="14">
        <v>0</v>
      </c>
      <c r="CB36" s="14">
        <v>1</v>
      </c>
      <c r="CC36" s="14">
        <v>0</v>
      </c>
      <c r="CE36" s="14">
        <v>1</v>
      </c>
      <c r="CF36" s="14">
        <v>1.5</v>
      </c>
      <c r="CH36" s="14">
        <v>1</v>
      </c>
      <c r="CI36" s="14">
        <v>0</v>
      </c>
      <c r="CK36" s="14">
        <v>1</v>
      </c>
      <c r="CL36" s="14">
        <v>0</v>
      </c>
      <c r="CN36" s="14">
        <v>2</v>
      </c>
      <c r="CO36" s="14">
        <v>0</v>
      </c>
      <c r="CQ36" s="14">
        <v>1</v>
      </c>
      <c r="CR36" s="14">
        <v>0</v>
      </c>
      <c r="CT36" s="14">
        <v>1</v>
      </c>
      <c r="CU36" s="14">
        <v>0</v>
      </c>
      <c r="CW36" s="14">
        <v>1</v>
      </c>
      <c r="CX36" s="14">
        <v>0</v>
      </c>
      <c r="CZ36" s="14">
        <v>1</v>
      </c>
      <c r="DA36" s="14">
        <v>0</v>
      </c>
      <c r="DC36" s="14">
        <v>1</v>
      </c>
      <c r="DD36" s="14">
        <v>0</v>
      </c>
      <c r="DF36" s="14">
        <v>1</v>
      </c>
      <c r="DG36" s="14">
        <v>0</v>
      </c>
      <c r="DI36" s="14">
        <v>1</v>
      </c>
      <c r="DJ36" s="14">
        <v>6.5</v>
      </c>
      <c r="DL36" s="14">
        <v>1</v>
      </c>
      <c r="DM36" s="14">
        <v>0</v>
      </c>
      <c r="DO36" s="14">
        <v>1</v>
      </c>
      <c r="DP36" s="14">
        <v>3.5</v>
      </c>
      <c r="DU36" s="14">
        <v>1</v>
      </c>
      <c r="DV36" s="14">
        <v>0.5</v>
      </c>
      <c r="DX36" s="14">
        <v>1</v>
      </c>
      <c r="DY36" s="14">
        <v>0</v>
      </c>
      <c r="EA36" s="14">
        <v>1</v>
      </c>
      <c r="EB36" s="14">
        <v>0</v>
      </c>
      <c r="ED36" s="14">
        <v>1</v>
      </c>
      <c r="EE36" s="14">
        <v>4</v>
      </c>
      <c r="EG36" s="14">
        <v>1</v>
      </c>
      <c r="EH36" s="14">
        <v>0</v>
      </c>
      <c r="EJ36" s="14">
        <v>1</v>
      </c>
      <c r="EK36" s="14">
        <v>0</v>
      </c>
      <c r="EM36" s="14">
        <v>1</v>
      </c>
      <c r="EN36" s="14">
        <v>0</v>
      </c>
      <c r="EP36" s="14">
        <v>1</v>
      </c>
      <c r="EQ36" s="14">
        <v>0</v>
      </c>
      <c r="ES36" s="14">
        <v>1</v>
      </c>
      <c r="ET36" s="14">
        <v>0</v>
      </c>
      <c r="EV36" s="14">
        <v>1</v>
      </c>
      <c r="EW36" s="14">
        <v>0</v>
      </c>
      <c r="EY36" s="14">
        <v>1</v>
      </c>
      <c r="EZ36" s="14">
        <v>0</v>
      </c>
      <c r="FB36" s="14">
        <v>1</v>
      </c>
      <c r="FC36" s="14">
        <v>0</v>
      </c>
      <c r="FE36" s="14">
        <v>1</v>
      </c>
      <c r="FF36" s="14">
        <v>0</v>
      </c>
      <c r="FH36" s="14">
        <v>1</v>
      </c>
      <c r="FI36" s="14">
        <v>0</v>
      </c>
      <c r="FK36" s="14">
        <v>2</v>
      </c>
      <c r="FL36" s="14">
        <v>0</v>
      </c>
      <c r="FN36" s="14">
        <v>4</v>
      </c>
      <c r="FO36" s="14">
        <v>0</v>
      </c>
      <c r="FQ36" s="14">
        <v>4</v>
      </c>
      <c r="FR36" s="14">
        <v>0</v>
      </c>
      <c r="FT36" s="14">
        <v>3</v>
      </c>
      <c r="FU36" s="14">
        <v>3.75</v>
      </c>
      <c r="FW36" s="14">
        <v>2</v>
      </c>
      <c r="FX36" s="14">
        <v>0</v>
      </c>
      <c r="FZ36" s="14">
        <v>5</v>
      </c>
      <c r="GA36" s="14">
        <v>6.3</v>
      </c>
      <c r="GC36" s="14">
        <v>4</v>
      </c>
      <c r="GD36" s="14">
        <v>0</v>
      </c>
      <c r="GF36" s="14">
        <v>1</v>
      </c>
      <c r="GG36" s="14">
        <v>0</v>
      </c>
      <c r="GI36" s="14">
        <v>3</v>
      </c>
      <c r="GJ36" s="14">
        <v>0</v>
      </c>
      <c r="GL36" s="14">
        <v>1</v>
      </c>
      <c r="GM36" s="14">
        <v>0</v>
      </c>
      <c r="GO36" s="14">
        <v>1</v>
      </c>
      <c r="GP36" s="14">
        <v>0</v>
      </c>
      <c r="GR36" s="14" t="e">
        <v>#N/A</v>
      </c>
      <c r="GS36" s="14" t="e">
        <v>#N/A</v>
      </c>
      <c r="GU36" s="14" t="e">
        <v>#N/A</v>
      </c>
      <c r="GV36" s="14" t="e">
        <v>#N/A</v>
      </c>
      <c r="GX36" s="14" t="e">
        <v>#N/A</v>
      </c>
      <c r="GY36" s="14" t="e">
        <v>#N/A</v>
      </c>
      <c r="HD36" s="14" t="e">
        <v>#N/A</v>
      </c>
      <c r="HE36" s="14" t="e">
        <v>#N/A</v>
      </c>
      <c r="HG36" s="14" t="e">
        <v>#N/A</v>
      </c>
      <c r="HH36" s="14" t="e">
        <v>#N/A</v>
      </c>
      <c r="HJ36" s="14" t="e">
        <v>#N/A</v>
      </c>
      <c r="HK36" s="14" t="e">
        <v>#N/A</v>
      </c>
      <c r="HM36" s="14" t="e">
        <v>#N/A</v>
      </c>
      <c r="HN36" s="14" t="e">
        <v>#N/A</v>
      </c>
      <c r="HV36" s="14" t="e">
        <v>#N/A</v>
      </c>
      <c r="HW36" s="14" t="e">
        <v>#N/A</v>
      </c>
      <c r="HY36" s="14" t="e">
        <v>#N/A</v>
      </c>
      <c r="HZ36" s="14" t="e">
        <v>#N/A</v>
      </c>
      <c r="IB36" s="14" t="e">
        <v>#N/A</v>
      </c>
      <c r="IC36" s="14" t="e">
        <v>#N/A</v>
      </c>
      <c r="IE36" s="14" t="e">
        <v>#N/A</v>
      </c>
      <c r="IF36" s="14" t="e">
        <v>#N/A</v>
      </c>
      <c r="IH36" s="14" t="e">
        <v>#N/A</v>
      </c>
      <c r="II36" s="14" t="e">
        <v>#N/A</v>
      </c>
      <c r="IK36" s="14" t="e">
        <v>#N/A</v>
      </c>
      <c r="IL36" s="14" t="e">
        <v>#N/A</v>
      </c>
      <c r="IN36" s="14" t="e">
        <v>#N/A</v>
      </c>
      <c r="IO36" s="14" t="e">
        <v>#N/A</v>
      </c>
      <c r="IQ36" s="14" t="e">
        <v>#N/A</v>
      </c>
      <c r="IR36" s="14" t="e">
        <v>#N/A</v>
      </c>
      <c r="IT36" s="14" t="e">
        <v>#N/A</v>
      </c>
      <c r="IU36" s="14" t="e">
        <v>#N/A</v>
      </c>
      <c r="IW36" s="14" t="e">
        <v>#N/A</v>
      </c>
      <c r="IX36" s="14" t="e">
        <v>#N/A</v>
      </c>
      <c r="JF36" s="14" t="e">
        <v>#N/A</v>
      </c>
      <c r="JG36" s="14" t="e">
        <v>#N/A</v>
      </c>
      <c r="JI36" s="14" t="e">
        <v>#N/A</v>
      </c>
      <c r="JJ36" s="14" t="e">
        <v>#N/A</v>
      </c>
      <c r="JL36" s="14" t="e">
        <v>#N/A</v>
      </c>
      <c r="JM36" s="14" t="e">
        <v>#N/A</v>
      </c>
      <c r="JO36" s="14" t="e">
        <v>#N/A</v>
      </c>
      <c r="JP36" s="14" t="e">
        <v>#N/A</v>
      </c>
      <c r="JR36" s="14" t="e">
        <v>#N/A</v>
      </c>
      <c r="JS36" s="14" t="e">
        <v>#N/A</v>
      </c>
      <c r="JU36" s="14" t="e">
        <v>#N/A</v>
      </c>
      <c r="JV36" s="14" t="e">
        <v>#N/A</v>
      </c>
      <c r="KD36" s="14" t="e">
        <v>#N/A</v>
      </c>
      <c r="KE36" s="14" t="e">
        <v>#N/A</v>
      </c>
      <c r="KG36" s="14" t="e">
        <v>#N/A</v>
      </c>
      <c r="KH36" s="14" t="e">
        <v>#N/A</v>
      </c>
      <c r="KJ36" s="14" t="e">
        <v>#N/A</v>
      </c>
      <c r="KK36" s="14" t="e">
        <v>#N/A</v>
      </c>
      <c r="KP36" s="14" t="e">
        <v>#N/A</v>
      </c>
      <c r="KQ36" s="14" t="e">
        <v>#N/A</v>
      </c>
      <c r="KV36" s="14" t="e">
        <v>#N/A</v>
      </c>
      <c r="KW36" s="14" t="e">
        <v>#N/A</v>
      </c>
      <c r="KY36" s="14" t="e">
        <v>#N/A</v>
      </c>
      <c r="KZ36" s="14" t="e">
        <v>#N/A</v>
      </c>
      <c r="LB36" s="14" t="e">
        <v>#N/A</v>
      </c>
      <c r="LC36" s="14" t="e">
        <v>#N/A</v>
      </c>
      <c r="LK36" s="14" t="e">
        <v>#N/A</v>
      </c>
      <c r="LL36" s="14" t="e">
        <v>#N/A</v>
      </c>
      <c r="LN36" s="14" t="e">
        <v>#N/A</v>
      </c>
      <c r="LO36" s="14" t="e">
        <v>#N/A</v>
      </c>
      <c r="LQ36" s="14" t="e">
        <v>#N/A</v>
      </c>
      <c r="LR36" s="14" t="e">
        <v>#N/A</v>
      </c>
      <c r="LW36" s="14" t="e">
        <v>#N/A</v>
      </c>
      <c r="LX36" s="14" t="e">
        <v>#N/A</v>
      </c>
      <c r="MC36" s="14" t="e">
        <v>#N/A</v>
      </c>
      <c r="MD36" s="14" t="e">
        <v>#N/A</v>
      </c>
      <c r="MF36" s="14" t="e">
        <v>#N/A</v>
      </c>
      <c r="MG36" s="14" t="e">
        <v>#N/A</v>
      </c>
      <c r="MX36" s="14" t="e">
        <v>#N/A</v>
      </c>
      <c r="MY36" s="14" t="e">
        <v>#N/A</v>
      </c>
      <c r="NA36" s="14" t="e">
        <v>#N/A</v>
      </c>
      <c r="NB36" s="14" t="e">
        <v>#N/A</v>
      </c>
      <c r="ND36" s="14" t="e">
        <v>#N/A</v>
      </c>
      <c r="NE36" s="14" t="e">
        <v>#N/A</v>
      </c>
      <c r="NM36" s="14" t="e">
        <v>#N/A</v>
      </c>
      <c r="NN36" s="14" t="e">
        <v>#N/A</v>
      </c>
      <c r="NS36" s="14" t="e">
        <v>#N/A</v>
      </c>
      <c r="NT36" s="14" t="e">
        <v>#N/A</v>
      </c>
      <c r="OH36" s="14" t="e">
        <v>#N/A</v>
      </c>
      <c r="OI36" s="14" t="e">
        <v>#N/A</v>
      </c>
      <c r="OJ36" s="35" t="e">
        <v>#N/A</v>
      </c>
      <c r="OK36" s="35" t="e">
        <f t="shared" si="0"/>
        <v>#N/A</v>
      </c>
    </row>
    <row r="37" spans="1:402" ht="15" hidden="1" customHeight="1" x14ac:dyDescent="0.25">
      <c r="A37" s="12" t="s">
        <v>118</v>
      </c>
      <c r="B37" s="41" t="s">
        <v>117</v>
      </c>
      <c r="C37" s="12" t="s">
        <v>175</v>
      </c>
      <c r="E37" s="14">
        <v>4</v>
      </c>
      <c r="F37" s="14">
        <v>8.9499999999999993</v>
      </c>
      <c r="H37" s="14">
        <v>5</v>
      </c>
      <c r="I37" s="14">
        <v>11.5</v>
      </c>
      <c r="K37" s="14">
        <v>5</v>
      </c>
      <c r="L37" s="14">
        <v>5.5</v>
      </c>
      <c r="N37" s="14">
        <v>5</v>
      </c>
      <c r="O37" s="14">
        <v>6.9</v>
      </c>
      <c r="Q37" s="14">
        <v>5</v>
      </c>
      <c r="R37" s="14">
        <v>12.5</v>
      </c>
      <c r="T37" s="14">
        <v>4</v>
      </c>
      <c r="U37" s="14">
        <v>2.5</v>
      </c>
      <c r="W37" s="14">
        <v>4</v>
      </c>
      <c r="X37" s="14">
        <v>4.5</v>
      </c>
      <c r="Z37" s="14">
        <v>5</v>
      </c>
      <c r="AA37" s="14">
        <v>6.9</v>
      </c>
      <c r="AC37" s="14">
        <v>5</v>
      </c>
      <c r="AD37" s="14">
        <v>12.35</v>
      </c>
      <c r="AF37" s="14">
        <v>5</v>
      </c>
      <c r="AG37" s="14">
        <v>8.5</v>
      </c>
      <c r="AI37" s="14">
        <v>5</v>
      </c>
      <c r="AJ37" s="14">
        <v>0</v>
      </c>
      <c r="AL37" s="14">
        <v>4</v>
      </c>
      <c r="AM37" s="14">
        <v>1.5</v>
      </c>
      <c r="AO37" s="14">
        <v>3</v>
      </c>
      <c r="AP37" s="14">
        <v>5.6</v>
      </c>
      <c r="AR37" s="14">
        <v>5</v>
      </c>
      <c r="AS37" s="14">
        <v>4</v>
      </c>
      <c r="AU37" s="14">
        <v>2</v>
      </c>
      <c r="AV37" s="14">
        <v>0</v>
      </c>
      <c r="AX37" s="14">
        <v>4</v>
      </c>
      <c r="AY37" s="14">
        <v>0</v>
      </c>
      <c r="BA37" s="14">
        <v>2</v>
      </c>
      <c r="BB37" s="14">
        <v>9.5</v>
      </c>
      <c r="BD37" s="14">
        <v>3</v>
      </c>
      <c r="BE37" s="14">
        <v>0</v>
      </c>
      <c r="BG37" s="14">
        <v>4</v>
      </c>
      <c r="BH37" s="14">
        <v>0</v>
      </c>
      <c r="BJ37" s="14">
        <v>5</v>
      </c>
      <c r="BK37" s="14">
        <v>4.3</v>
      </c>
      <c r="BM37" s="14">
        <v>4</v>
      </c>
      <c r="BN37" s="14">
        <v>0</v>
      </c>
      <c r="BP37" s="14">
        <v>1</v>
      </c>
      <c r="BQ37" s="14">
        <v>0</v>
      </c>
      <c r="BS37" s="14">
        <v>2</v>
      </c>
      <c r="BT37" s="14">
        <v>5.0999999999999996</v>
      </c>
      <c r="BV37" s="14">
        <v>5</v>
      </c>
      <c r="BW37" s="14">
        <v>1.7</v>
      </c>
      <c r="BY37" s="14">
        <v>5</v>
      </c>
      <c r="BZ37" s="14">
        <v>1.2</v>
      </c>
      <c r="CB37" s="14">
        <v>4</v>
      </c>
      <c r="CC37" s="14">
        <v>6</v>
      </c>
      <c r="CE37" s="14">
        <v>5</v>
      </c>
      <c r="CF37" s="14">
        <v>5</v>
      </c>
      <c r="CH37" s="14">
        <v>5</v>
      </c>
      <c r="CI37" s="14">
        <v>2.75</v>
      </c>
      <c r="CK37" s="14">
        <v>3</v>
      </c>
      <c r="CL37" s="14">
        <v>4.3</v>
      </c>
      <c r="CN37" s="14">
        <v>5</v>
      </c>
      <c r="CO37" s="14">
        <v>5</v>
      </c>
      <c r="CQ37" s="14">
        <v>2</v>
      </c>
      <c r="CR37" s="14">
        <v>1.1000000000000001</v>
      </c>
      <c r="CT37" s="14">
        <v>1</v>
      </c>
      <c r="CU37" s="14">
        <v>0</v>
      </c>
      <c r="CW37" s="14">
        <v>4</v>
      </c>
      <c r="CX37" s="14">
        <v>3.85</v>
      </c>
      <c r="CZ37" s="14">
        <v>1</v>
      </c>
      <c r="DA37" s="14">
        <v>0</v>
      </c>
      <c r="DF37" s="14">
        <v>4</v>
      </c>
      <c r="DG37" s="14">
        <v>0</v>
      </c>
      <c r="DI37" s="14">
        <v>5</v>
      </c>
      <c r="DJ37" s="14">
        <v>0</v>
      </c>
      <c r="DL37" s="14">
        <v>5</v>
      </c>
      <c r="DM37" s="14">
        <v>0</v>
      </c>
      <c r="DO37" s="14">
        <v>4</v>
      </c>
      <c r="DP37" s="14">
        <v>6.1</v>
      </c>
      <c r="DR37" s="14">
        <v>3</v>
      </c>
      <c r="DS37" s="14">
        <v>8.75</v>
      </c>
      <c r="DU37" s="14">
        <v>2</v>
      </c>
      <c r="DV37" s="14">
        <v>0</v>
      </c>
      <c r="EA37" s="14">
        <v>1</v>
      </c>
      <c r="EB37" s="14">
        <v>0</v>
      </c>
      <c r="ED37" s="14">
        <v>1</v>
      </c>
      <c r="EE37" s="14">
        <v>0</v>
      </c>
      <c r="EG37" s="14">
        <v>5</v>
      </c>
      <c r="EH37" s="14">
        <v>0</v>
      </c>
      <c r="EJ37" s="14">
        <v>2</v>
      </c>
      <c r="EK37" s="14">
        <v>1</v>
      </c>
      <c r="EM37" s="14">
        <v>3</v>
      </c>
      <c r="EN37" s="14">
        <v>5</v>
      </c>
      <c r="EP37" s="14">
        <v>3</v>
      </c>
      <c r="EQ37" s="14">
        <v>6.4</v>
      </c>
      <c r="ES37" s="14">
        <v>3</v>
      </c>
      <c r="ET37" s="14">
        <v>0</v>
      </c>
      <c r="EV37" s="14">
        <v>1</v>
      </c>
      <c r="EW37" s="14">
        <v>0</v>
      </c>
      <c r="EY37" s="14">
        <v>2</v>
      </c>
      <c r="EZ37" s="14">
        <v>0</v>
      </c>
      <c r="FB37" s="14">
        <v>1</v>
      </c>
      <c r="FC37" s="14">
        <v>0</v>
      </c>
      <c r="FE37" s="14">
        <v>2</v>
      </c>
      <c r="FF37" s="14">
        <v>0</v>
      </c>
      <c r="FK37" s="14" t="e">
        <v>#N/A</v>
      </c>
      <c r="FL37" s="14" t="e">
        <v>#N/A</v>
      </c>
      <c r="FN37" s="14" t="e">
        <v>#N/A</v>
      </c>
      <c r="FO37" s="14" t="e">
        <v>#N/A</v>
      </c>
      <c r="FQ37" s="14" t="e">
        <v>#N/A</v>
      </c>
      <c r="FR37" s="14" t="e">
        <v>#N/A</v>
      </c>
      <c r="FT37" s="14" t="e">
        <v>#N/A</v>
      </c>
      <c r="FU37" s="14" t="e">
        <v>#N/A</v>
      </c>
      <c r="FW37" s="14" t="e">
        <v>#N/A</v>
      </c>
      <c r="FX37" s="14" t="e">
        <v>#N/A</v>
      </c>
      <c r="FZ37" s="14" t="e">
        <v>#N/A</v>
      </c>
      <c r="GA37" s="14" t="e">
        <v>#N/A</v>
      </c>
      <c r="GC37" s="14" t="e">
        <v>#N/A</v>
      </c>
      <c r="GD37" s="14" t="e">
        <v>#N/A</v>
      </c>
      <c r="GF37" s="14" t="e">
        <v>#N/A</v>
      </c>
      <c r="GG37" s="14" t="e">
        <v>#N/A</v>
      </c>
      <c r="GI37" s="14" t="e">
        <v>#N/A</v>
      </c>
      <c r="GJ37" s="14" t="e">
        <v>#N/A</v>
      </c>
      <c r="GL37" s="14" t="e">
        <v>#N/A</v>
      </c>
      <c r="GM37" s="14" t="e">
        <v>#N/A</v>
      </c>
      <c r="GO37" s="14" t="e">
        <v>#N/A</v>
      </c>
      <c r="GP37" s="14" t="e">
        <v>#N/A</v>
      </c>
      <c r="GR37" s="14" t="e">
        <v>#N/A</v>
      </c>
      <c r="GS37" s="14" t="e">
        <v>#N/A</v>
      </c>
      <c r="GU37" s="14" t="e">
        <v>#N/A</v>
      </c>
      <c r="GV37" s="14" t="e">
        <v>#N/A</v>
      </c>
      <c r="GX37" s="14" t="e">
        <v>#N/A</v>
      </c>
      <c r="GY37" s="14" t="e">
        <v>#N/A</v>
      </c>
      <c r="HD37" s="14" t="e">
        <v>#N/A</v>
      </c>
      <c r="HE37" s="14" t="e">
        <v>#N/A</v>
      </c>
      <c r="HG37" s="14" t="e">
        <v>#N/A</v>
      </c>
      <c r="HH37" s="14" t="e">
        <v>#N/A</v>
      </c>
      <c r="HJ37" s="14" t="e">
        <v>#N/A</v>
      </c>
      <c r="HK37" s="14" t="e">
        <v>#N/A</v>
      </c>
      <c r="HM37" s="14" t="e">
        <v>#N/A</v>
      </c>
      <c r="HN37" s="14" t="e">
        <v>#N/A</v>
      </c>
      <c r="HV37" s="14" t="e">
        <v>#N/A</v>
      </c>
      <c r="HW37" s="14" t="e">
        <v>#N/A</v>
      </c>
      <c r="HY37" s="14" t="e">
        <v>#N/A</v>
      </c>
      <c r="HZ37" s="14" t="e">
        <v>#N/A</v>
      </c>
      <c r="IB37" s="14" t="e">
        <v>#N/A</v>
      </c>
      <c r="IC37" s="14" t="e">
        <v>#N/A</v>
      </c>
      <c r="IE37" s="14" t="e">
        <v>#N/A</v>
      </c>
      <c r="IF37" s="14" t="e">
        <v>#N/A</v>
      </c>
      <c r="IH37" s="14" t="e">
        <v>#N/A</v>
      </c>
      <c r="II37" s="14" t="e">
        <v>#N/A</v>
      </c>
      <c r="IK37" s="14" t="e">
        <v>#N/A</v>
      </c>
      <c r="IL37" s="14" t="e">
        <v>#N/A</v>
      </c>
      <c r="IN37" s="14" t="e">
        <v>#N/A</v>
      </c>
      <c r="IO37" s="14" t="e">
        <v>#N/A</v>
      </c>
      <c r="IQ37" s="14" t="e">
        <v>#N/A</v>
      </c>
      <c r="IR37" s="14" t="e">
        <v>#N/A</v>
      </c>
      <c r="IT37" s="14" t="e">
        <v>#N/A</v>
      </c>
      <c r="IU37" s="14" t="e">
        <v>#N/A</v>
      </c>
      <c r="IW37" s="14" t="e">
        <v>#N/A</v>
      </c>
      <c r="IX37" s="14" t="e">
        <v>#N/A</v>
      </c>
      <c r="JF37" s="14" t="e">
        <v>#N/A</v>
      </c>
      <c r="JG37" s="14" t="e">
        <v>#N/A</v>
      </c>
      <c r="JI37" s="14" t="e">
        <v>#N/A</v>
      </c>
      <c r="JJ37" s="14" t="e">
        <v>#N/A</v>
      </c>
      <c r="JL37" s="14" t="e">
        <v>#N/A</v>
      </c>
      <c r="JM37" s="14" t="e">
        <v>#N/A</v>
      </c>
      <c r="JO37" s="14" t="e">
        <v>#N/A</v>
      </c>
      <c r="JP37" s="14" t="e">
        <v>#N/A</v>
      </c>
      <c r="JR37" s="14" t="e">
        <v>#N/A</v>
      </c>
      <c r="JS37" s="14" t="e">
        <v>#N/A</v>
      </c>
      <c r="JU37" s="14" t="e">
        <v>#N/A</v>
      </c>
      <c r="JV37" s="14" t="e">
        <v>#N/A</v>
      </c>
      <c r="KD37" s="14" t="e">
        <v>#N/A</v>
      </c>
      <c r="KE37" s="14" t="e">
        <v>#N/A</v>
      </c>
      <c r="KG37" s="14" t="e">
        <v>#N/A</v>
      </c>
      <c r="KH37" s="14" t="e">
        <v>#N/A</v>
      </c>
      <c r="KJ37" s="14" t="e">
        <v>#N/A</v>
      </c>
      <c r="KK37" s="14" t="e">
        <v>#N/A</v>
      </c>
      <c r="KP37" s="14" t="e">
        <v>#N/A</v>
      </c>
      <c r="KQ37" s="14" t="e">
        <v>#N/A</v>
      </c>
      <c r="KV37" s="14" t="e">
        <v>#N/A</v>
      </c>
      <c r="KW37" s="14" t="e">
        <v>#N/A</v>
      </c>
      <c r="KY37" s="14" t="e">
        <v>#N/A</v>
      </c>
      <c r="KZ37" s="14" t="e">
        <v>#N/A</v>
      </c>
      <c r="LB37" s="14" t="e">
        <v>#N/A</v>
      </c>
      <c r="LC37" s="14" t="e">
        <v>#N/A</v>
      </c>
      <c r="LK37" s="14" t="e">
        <v>#N/A</v>
      </c>
      <c r="LL37" s="14" t="e">
        <v>#N/A</v>
      </c>
      <c r="LN37" s="14" t="e">
        <v>#N/A</v>
      </c>
      <c r="LO37" s="14" t="e">
        <v>#N/A</v>
      </c>
      <c r="LQ37" s="14" t="e">
        <v>#N/A</v>
      </c>
      <c r="LR37" s="14" t="e">
        <v>#N/A</v>
      </c>
      <c r="LW37" s="14" t="e">
        <v>#N/A</v>
      </c>
      <c r="LX37" s="14" t="e">
        <v>#N/A</v>
      </c>
      <c r="MC37" s="14" t="e">
        <v>#N/A</v>
      </c>
      <c r="MD37" s="14" t="e">
        <v>#N/A</v>
      </c>
      <c r="MF37" s="14" t="e">
        <v>#N/A</v>
      </c>
      <c r="MG37" s="14" t="e">
        <v>#N/A</v>
      </c>
      <c r="MX37" s="14" t="e">
        <v>#N/A</v>
      </c>
      <c r="MY37" s="14" t="e">
        <v>#N/A</v>
      </c>
      <c r="NA37" s="14" t="e">
        <v>#N/A</v>
      </c>
      <c r="NB37" s="14" t="e">
        <v>#N/A</v>
      </c>
      <c r="ND37" s="14" t="e">
        <v>#N/A</v>
      </c>
      <c r="NE37" s="14" t="e">
        <v>#N/A</v>
      </c>
      <c r="NM37" s="14" t="e">
        <v>#N/A</v>
      </c>
      <c r="NN37" s="14" t="e">
        <v>#N/A</v>
      </c>
      <c r="NS37" s="14" t="e">
        <v>#N/A</v>
      </c>
      <c r="NT37" s="14" t="e">
        <v>#N/A</v>
      </c>
      <c r="OH37" s="14" t="e">
        <v>#N/A</v>
      </c>
      <c r="OI37" s="14" t="e">
        <v>#N/A</v>
      </c>
      <c r="OJ37" s="35" t="e">
        <v>#N/A</v>
      </c>
      <c r="OK37" s="35" t="e">
        <f t="shared" si="0"/>
        <v>#N/A</v>
      </c>
    </row>
    <row r="38" spans="1:402" ht="15" customHeight="1" x14ac:dyDescent="0.25">
      <c r="A38" s="12" t="s">
        <v>73</v>
      </c>
      <c r="B38" s="41" t="s">
        <v>2</v>
      </c>
      <c r="C38" s="12" t="s">
        <v>174</v>
      </c>
      <c r="D38" s="36">
        <v>-48</v>
      </c>
      <c r="E38" s="14">
        <v>2</v>
      </c>
      <c r="F38" s="14">
        <v>7</v>
      </c>
      <c r="G38" s="14">
        <v>5</v>
      </c>
      <c r="H38" s="14">
        <v>5</v>
      </c>
      <c r="I38" s="14">
        <v>7.5</v>
      </c>
      <c r="J38" s="14">
        <v>4</v>
      </c>
      <c r="K38" s="14">
        <v>4</v>
      </c>
      <c r="L38" s="14">
        <v>0</v>
      </c>
      <c r="P38" s="14">
        <v>5</v>
      </c>
      <c r="Q38" s="14">
        <v>5</v>
      </c>
      <c r="R38" s="14">
        <v>7</v>
      </c>
      <c r="S38" s="14">
        <v>3</v>
      </c>
      <c r="T38" s="14">
        <v>3</v>
      </c>
      <c r="U38" s="14">
        <v>7.5</v>
      </c>
      <c r="V38" s="14">
        <v>4</v>
      </c>
      <c r="W38" s="14">
        <v>4</v>
      </c>
      <c r="X38" s="14">
        <v>0</v>
      </c>
      <c r="Y38" s="14">
        <v>4</v>
      </c>
      <c r="Z38" s="14">
        <v>4</v>
      </c>
      <c r="AA38" s="14">
        <v>0</v>
      </c>
      <c r="AB38" s="14">
        <v>5</v>
      </c>
      <c r="AC38" s="14">
        <v>5</v>
      </c>
      <c r="AD38" s="14">
        <v>1.7000000000000002</v>
      </c>
      <c r="AE38" s="14">
        <v>2</v>
      </c>
      <c r="AF38" s="14">
        <v>2</v>
      </c>
      <c r="AG38" s="14">
        <v>0</v>
      </c>
      <c r="AH38" s="14">
        <v>3</v>
      </c>
      <c r="AI38" s="14">
        <v>3</v>
      </c>
      <c r="AJ38" s="14">
        <v>0.9</v>
      </c>
      <c r="AK38" s="14">
        <v>1</v>
      </c>
      <c r="AL38" s="14">
        <v>1</v>
      </c>
      <c r="AM38" s="14">
        <v>0</v>
      </c>
      <c r="AN38" s="14">
        <v>2</v>
      </c>
      <c r="AO38" s="14">
        <v>2</v>
      </c>
      <c r="AP38" s="14">
        <v>0</v>
      </c>
      <c r="AQ38" s="14">
        <v>2</v>
      </c>
      <c r="AR38" s="14">
        <v>2</v>
      </c>
      <c r="AS38" s="14">
        <v>8</v>
      </c>
      <c r="AT38" s="14">
        <v>2</v>
      </c>
      <c r="AU38" s="14">
        <v>2</v>
      </c>
      <c r="AV38" s="14">
        <v>0</v>
      </c>
      <c r="AW38" s="14">
        <v>-51.9</v>
      </c>
      <c r="AX38" s="14">
        <v>1</v>
      </c>
      <c r="AY38" s="14">
        <v>0</v>
      </c>
      <c r="BC38" s="14">
        <v>1</v>
      </c>
      <c r="BD38" s="14">
        <v>1</v>
      </c>
      <c r="BE38" s="14">
        <v>0</v>
      </c>
      <c r="BF38" s="14">
        <v>5</v>
      </c>
      <c r="BG38" s="14">
        <v>5</v>
      </c>
      <c r="BH38" s="14">
        <v>7.5</v>
      </c>
      <c r="BL38" s="14">
        <v>1</v>
      </c>
      <c r="BM38" s="14">
        <v>1</v>
      </c>
      <c r="BN38" s="14">
        <v>6</v>
      </c>
      <c r="BO38" s="14">
        <v>3</v>
      </c>
      <c r="BP38" s="14">
        <v>3</v>
      </c>
      <c r="BQ38" s="14">
        <v>7</v>
      </c>
      <c r="BR38" s="14">
        <v>4</v>
      </c>
      <c r="BS38" s="14">
        <v>4</v>
      </c>
      <c r="BT38" s="14">
        <v>7.5</v>
      </c>
      <c r="BU38" s="14">
        <v>1</v>
      </c>
      <c r="BV38" s="14">
        <v>1</v>
      </c>
      <c r="BW38" s="14">
        <v>5.5</v>
      </c>
      <c r="CA38" s="14">
        <v>2</v>
      </c>
      <c r="CB38" s="14">
        <v>2</v>
      </c>
      <c r="CC38" s="14">
        <v>1</v>
      </c>
      <c r="CD38" s="14">
        <v>1</v>
      </c>
      <c r="CE38" s="14">
        <v>1</v>
      </c>
      <c r="CF38" s="14">
        <v>0</v>
      </c>
      <c r="CJ38" s="14">
        <v>-32.5</v>
      </c>
      <c r="CK38" s="14">
        <v>2</v>
      </c>
      <c r="CL38" s="14">
        <v>0.6</v>
      </c>
      <c r="CM38" s="14">
        <v>1</v>
      </c>
      <c r="CN38" s="14">
        <v>1</v>
      </c>
      <c r="CO38" s="14">
        <v>0</v>
      </c>
      <c r="CP38" s="14">
        <v>2</v>
      </c>
      <c r="CQ38" s="14">
        <v>2</v>
      </c>
      <c r="CR38" s="14">
        <v>0</v>
      </c>
      <c r="CS38" s="14">
        <v>4</v>
      </c>
      <c r="CT38" s="14">
        <v>4</v>
      </c>
      <c r="CU38" s="14">
        <v>5</v>
      </c>
      <c r="CV38" s="14">
        <v>4</v>
      </c>
      <c r="CW38" s="14">
        <v>4</v>
      </c>
      <c r="CX38" s="14">
        <v>0.6</v>
      </c>
      <c r="CY38" s="14">
        <v>3</v>
      </c>
      <c r="CZ38" s="14">
        <v>3</v>
      </c>
      <c r="DA38" s="14">
        <v>8</v>
      </c>
      <c r="DB38" s="14">
        <v>3</v>
      </c>
      <c r="DC38" s="14">
        <v>3</v>
      </c>
      <c r="DD38" s="14">
        <v>0.6</v>
      </c>
      <c r="DE38" s="14">
        <v>3</v>
      </c>
      <c r="DF38" s="14">
        <v>3</v>
      </c>
      <c r="DG38" s="14">
        <v>4</v>
      </c>
      <c r="DH38" s="14">
        <v>2</v>
      </c>
      <c r="DI38" s="14">
        <v>2</v>
      </c>
      <c r="DJ38" s="14">
        <v>0</v>
      </c>
      <c r="DK38" s="14">
        <v>3</v>
      </c>
      <c r="DL38" s="14">
        <v>3</v>
      </c>
      <c r="DM38" s="14">
        <v>2.8</v>
      </c>
      <c r="DN38" s="14">
        <v>2</v>
      </c>
      <c r="DO38" s="14">
        <v>2</v>
      </c>
      <c r="DP38" s="14">
        <v>0.3</v>
      </c>
      <c r="DQ38" s="14">
        <v>3</v>
      </c>
      <c r="DR38" s="14">
        <v>3</v>
      </c>
      <c r="DS38" s="14">
        <v>2.5</v>
      </c>
      <c r="DT38" s="14">
        <v>3</v>
      </c>
      <c r="DU38" s="14">
        <v>3</v>
      </c>
      <c r="DV38" s="14">
        <v>4.75</v>
      </c>
      <c r="DX38" s="14">
        <v>1</v>
      </c>
      <c r="DY38" s="14">
        <v>1.8</v>
      </c>
      <c r="DZ38" s="14">
        <v>1</v>
      </c>
      <c r="EA38" s="14">
        <v>1</v>
      </c>
      <c r="EB38" s="14">
        <v>0</v>
      </c>
      <c r="EF38" s="14">
        <v>4</v>
      </c>
      <c r="EG38" s="14">
        <v>4</v>
      </c>
      <c r="EH38" s="14">
        <v>16</v>
      </c>
      <c r="EI38" s="14">
        <v>3</v>
      </c>
      <c r="EJ38" s="14">
        <v>3</v>
      </c>
      <c r="EK38" s="14">
        <v>0</v>
      </c>
      <c r="EL38" s="14">
        <v>1</v>
      </c>
      <c r="EM38" s="14">
        <v>1</v>
      </c>
      <c r="EN38" s="14">
        <v>2.75</v>
      </c>
      <c r="EO38" s="14">
        <v>3</v>
      </c>
      <c r="EP38" s="14">
        <v>3</v>
      </c>
      <c r="EQ38" s="14">
        <v>0</v>
      </c>
      <c r="ER38" s="14">
        <v>3</v>
      </c>
      <c r="ES38" s="14">
        <v>3</v>
      </c>
      <c r="ET38" s="14">
        <v>0</v>
      </c>
      <c r="EU38" s="14">
        <v>4</v>
      </c>
      <c r="EV38" s="14">
        <v>4</v>
      </c>
      <c r="EW38" s="14">
        <v>2.75</v>
      </c>
      <c r="FA38" s="14">
        <v>1</v>
      </c>
      <c r="FB38" s="14">
        <v>1</v>
      </c>
      <c r="FC38" s="14">
        <v>0</v>
      </c>
      <c r="FD38" s="14">
        <v>3</v>
      </c>
      <c r="FE38" s="14">
        <v>3</v>
      </c>
      <c r="FF38" s="14">
        <v>0</v>
      </c>
      <c r="FG38" s="14">
        <v>4</v>
      </c>
      <c r="FH38" s="14">
        <v>4</v>
      </c>
      <c r="FI38" s="14">
        <v>0</v>
      </c>
      <c r="FJ38" s="14">
        <v>2</v>
      </c>
      <c r="FK38" s="14">
        <v>2</v>
      </c>
      <c r="FL38" s="14">
        <v>1.4</v>
      </c>
      <c r="FM38" s="14">
        <v>2</v>
      </c>
      <c r="FN38" s="14">
        <v>2</v>
      </c>
      <c r="FO38" s="14">
        <v>0</v>
      </c>
      <c r="FP38" s="14">
        <v>5</v>
      </c>
      <c r="FQ38" s="14">
        <v>5</v>
      </c>
      <c r="FR38" s="14">
        <v>0</v>
      </c>
      <c r="FS38" s="14">
        <v>1</v>
      </c>
      <c r="FT38" s="14">
        <v>1</v>
      </c>
      <c r="FU38" s="14">
        <v>7.5</v>
      </c>
      <c r="FV38" s="14">
        <v>2</v>
      </c>
      <c r="FW38" s="14">
        <v>2</v>
      </c>
      <c r="FX38" s="14">
        <v>0</v>
      </c>
      <c r="FY38" s="14">
        <v>3</v>
      </c>
      <c r="FZ38" s="14">
        <v>3</v>
      </c>
      <c r="GA38" s="14">
        <v>0</v>
      </c>
      <c r="GB38" s="14">
        <v>4</v>
      </c>
      <c r="GC38" s="14">
        <v>4</v>
      </c>
      <c r="GD38" s="14">
        <v>0</v>
      </c>
      <c r="GE38" s="14">
        <v>2</v>
      </c>
      <c r="GF38" s="14">
        <v>2</v>
      </c>
      <c r="GG38" s="14">
        <v>0</v>
      </c>
      <c r="GH38" s="14">
        <v>2</v>
      </c>
      <c r="GI38" s="14">
        <v>2</v>
      </c>
      <c r="GJ38" s="14">
        <v>14</v>
      </c>
      <c r="GN38" s="14">
        <v>5</v>
      </c>
      <c r="GO38" s="14">
        <v>5</v>
      </c>
      <c r="GP38" s="14">
        <v>16</v>
      </c>
      <c r="GQ38" s="14">
        <v>1</v>
      </c>
      <c r="GR38" s="14">
        <v>1</v>
      </c>
      <c r="GS38" s="14">
        <v>0</v>
      </c>
      <c r="GT38" s="14">
        <v>4</v>
      </c>
      <c r="GU38" s="14">
        <v>4</v>
      </c>
      <c r="GV38" s="14">
        <v>1.2000000000000002</v>
      </c>
      <c r="GW38" s="14">
        <f>-91.55+3</f>
        <v>-88.55</v>
      </c>
      <c r="GX38" s="14">
        <v>3</v>
      </c>
      <c r="GY38" s="14">
        <v>1.1000000000000001</v>
      </c>
      <c r="HF38" s="14">
        <v>2</v>
      </c>
      <c r="HG38" s="14">
        <v>2</v>
      </c>
      <c r="HH38" s="14">
        <v>4.5</v>
      </c>
      <c r="HI38" s="14">
        <v>1</v>
      </c>
      <c r="HJ38" s="14">
        <v>1</v>
      </c>
      <c r="HK38" s="14">
        <v>0</v>
      </c>
      <c r="HL38" s="14">
        <v>1</v>
      </c>
      <c r="HM38" s="14">
        <v>1</v>
      </c>
      <c r="HN38" s="14">
        <v>0</v>
      </c>
      <c r="HU38" s="14">
        <v>2</v>
      </c>
      <c r="HV38" s="14">
        <v>2</v>
      </c>
      <c r="HW38" s="14">
        <v>0</v>
      </c>
      <c r="HX38" s="14">
        <v>5</v>
      </c>
      <c r="HY38" s="14">
        <v>5</v>
      </c>
      <c r="HZ38" s="14">
        <v>10</v>
      </c>
      <c r="IA38" s="14">
        <v>1</v>
      </c>
      <c r="IB38" s="14">
        <v>1</v>
      </c>
      <c r="IC38" s="14">
        <v>0</v>
      </c>
      <c r="IG38" s="14">
        <v>4</v>
      </c>
      <c r="IH38" s="14">
        <v>4</v>
      </c>
      <c r="II38" s="14">
        <v>0</v>
      </c>
      <c r="IJ38" s="14">
        <v>4</v>
      </c>
      <c r="IK38" s="14">
        <v>4</v>
      </c>
      <c r="IL38" s="14">
        <v>3.3</v>
      </c>
      <c r="IM38" s="14">
        <v>4</v>
      </c>
      <c r="IN38" s="14">
        <v>4</v>
      </c>
      <c r="IO38" s="14">
        <v>3.4</v>
      </c>
      <c r="IP38" s="14">
        <v>2</v>
      </c>
      <c r="IQ38" s="14">
        <v>2</v>
      </c>
      <c r="IR38" s="14">
        <v>6</v>
      </c>
      <c r="IS38" s="14">
        <v>2</v>
      </c>
      <c r="IT38" s="14">
        <v>2</v>
      </c>
      <c r="IU38" s="14">
        <v>0</v>
      </c>
      <c r="IV38" s="14">
        <v>3</v>
      </c>
      <c r="IW38" s="14">
        <v>3</v>
      </c>
      <c r="IX38" s="14">
        <v>0</v>
      </c>
      <c r="JE38" s="14">
        <v>4</v>
      </c>
      <c r="JF38" s="14">
        <v>4</v>
      </c>
      <c r="JG38" s="14">
        <v>2</v>
      </c>
      <c r="JH38" s="14">
        <v>3</v>
      </c>
      <c r="JI38" s="14">
        <v>3</v>
      </c>
      <c r="JJ38" s="14">
        <v>2.75</v>
      </c>
      <c r="JK38" s="14">
        <v>5</v>
      </c>
      <c r="JL38" s="14">
        <v>5</v>
      </c>
      <c r="JM38" s="14">
        <v>4.5</v>
      </c>
      <c r="JN38" s="14">
        <v>2</v>
      </c>
      <c r="JO38" s="14">
        <v>2</v>
      </c>
      <c r="JP38" s="14">
        <v>0</v>
      </c>
      <c r="JQ38" s="14">
        <v>3</v>
      </c>
      <c r="JR38" s="14">
        <v>3</v>
      </c>
      <c r="JS38" s="14">
        <v>0</v>
      </c>
      <c r="JT38" s="14">
        <v>4</v>
      </c>
      <c r="JU38" s="14">
        <v>4</v>
      </c>
      <c r="JV38" s="14">
        <v>10</v>
      </c>
      <c r="JW38" s="14">
        <v>-47.55</v>
      </c>
      <c r="KC38" s="14">
        <v>2</v>
      </c>
      <c r="KD38" s="14">
        <v>2</v>
      </c>
      <c r="KE38" s="14">
        <v>0</v>
      </c>
      <c r="KF38" s="14">
        <v>3</v>
      </c>
      <c r="KG38" s="14">
        <v>3</v>
      </c>
      <c r="KH38" s="14">
        <v>4.9000000000000004</v>
      </c>
      <c r="KI38" s="14">
        <v>5</v>
      </c>
      <c r="KJ38" s="14">
        <v>5</v>
      </c>
      <c r="KK38" s="14">
        <v>8.5</v>
      </c>
      <c r="KO38" s="14">
        <v>3</v>
      </c>
      <c r="KP38" s="14">
        <v>3</v>
      </c>
      <c r="KQ38" s="14">
        <v>1.1000000000000001</v>
      </c>
      <c r="KU38" s="14">
        <v>4</v>
      </c>
      <c r="KV38" s="14">
        <v>4</v>
      </c>
      <c r="KW38" s="14">
        <v>5.5</v>
      </c>
      <c r="KX38" s="14">
        <v>3</v>
      </c>
      <c r="KY38" s="14">
        <v>3</v>
      </c>
      <c r="KZ38" s="14">
        <v>0</v>
      </c>
      <c r="LA38" s="14">
        <v>1</v>
      </c>
      <c r="LB38" s="14">
        <v>1</v>
      </c>
      <c r="LC38" s="14">
        <v>0.9</v>
      </c>
      <c r="LJ38" s="14">
        <v>-15.9</v>
      </c>
      <c r="LK38" s="14">
        <v>5</v>
      </c>
      <c r="LL38" s="14">
        <v>8.5</v>
      </c>
      <c r="LM38" s="14">
        <v>5</v>
      </c>
      <c r="LN38" s="14">
        <v>5</v>
      </c>
      <c r="LO38" s="14">
        <v>2.5</v>
      </c>
      <c r="LP38" s="14">
        <v>3</v>
      </c>
      <c r="LQ38" s="14">
        <v>3</v>
      </c>
      <c r="LR38" s="14">
        <v>4</v>
      </c>
      <c r="LV38" s="14">
        <v>2</v>
      </c>
      <c r="LW38" s="14">
        <v>2</v>
      </c>
      <c r="LX38" s="14">
        <v>3.5</v>
      </c>
      <c r="MB38" s="14">
        <v>2</v>
      </c>
      <c r="MC38" s="14">
        <v>2</v>
      </c>
      <c r="MD38" s="14">
        <v>0</v>
      </c>
      <c r="ME38" s="14">
        <v>4</v>
      </c>
      <c r="MF38" s="14">
        <v>4</v>
      </c>
      <c r="MG38" s="14">
        <v>0</v>
      </c>
      <c r="MW38" s="14">
        <v>2</v>
      </c>
      <c r="MX38" s="14">
        <v>2</v>
      </c>
      <c r="MY38" s="14">
        <v>0</v>
      </c>
      <c r="MZ38" s="14">
        <v>2</v>
      </c>
      <c r="NA38" s="14">
        <v>2</v>
      </c>
      <c r="NB38" s="14">
        <v>0</v>
      </c>
      <c r="NC38" s="14">
        <v>1</v>
      </c>
      <c r="ND38" s="14">
        <v>1</v>
      </c>
      <c r="NE38" s="14">
        <v>0</v>
      </c>
      <c r="NL38" s="14">
        <v>1</v>
      </c>
      <c r="NM38" s="14">
        <v>1</v>
      </c>
      <c r="NN38" s="14">
        <v>0</v>
      </c>
      <c r="NR38" s="14">
        <v>2</v>
      </c>
      <c r="NS38" s="14">
        <v>2</v>
      </c>
      <c r="NT38" s="14">
        <v>0</v>
      </c>
      <c r="OG38" s="14">
        <v>4</v>
      </c>
      <c r="OH38" s="14">
        <v>4</v>
      </c>
      <c r="OI38" s="14">
        <v>11</v>
      </c>
      <c r="OJ38" s="35">
        <v>18.5</v>
      </c>
      <c r="OK38" s="35">
        <f t="shared" si="0"/>
        <v>29.5</v>
      </c>
    </row>
    <row r="39" spans="1:402" ht="15" hidden="1" customHeight="1" x14ac:dyDescent="0.25">
      <c r="A39" s="12" t="s">
        <v>173</v>
      </c>
      <c r="B39" s="41" t="s">
        <v>5</v>
      </c>
      <c r="C39" s="12" t="s">
        <v>172</v>
      </c>
      <c r="H39" s="14">
        <v>5</v>
      </c>
      <c r="I39" s="14">
        <v>7</v>
      </c>
      <c r="N39" s="14">
        <v>5</v>
      </c>
      <c r="O39" s="14">
        <v>1.1000000000000001</v>
      </c>
      <c r="Q39" s="14">
        <v>5</v>
      </c>
      <c r="R39" s="14">
        <v>0</v>
      </c>
      <c r="AC39" s="14">
        <v>2</v>
      </c>
      <c r="AD39" s="14">
        <v>0</v>
      </c>
      <c r="AL39" s="14">
        <v>3</v>
      </c>
      <c r="AM39" s="14">
        <v>0</v>
      </c>
      <c r="EG39" s="14" t="e">
        <v>#N/A</v>
      </c>
      <c r="EH39" s="14" t="e">
        <v>#N/A</v>
      </c>
      <c r="EJ39" s="14" t="e">
        <v>#N/A</v>
      </c>
      <c r="EK39" s="14" t="e">
        <v>#N/A</v>
      </c>
      <c r="EM39" s="14" t="e">
        <v>#N/A</v>
      </c>
      <c r="EN39" s="14" t="e">
        <v>#N/A</v>
      </c>
      <c r="EP39" s="14" t="e">
        <v>#N/A</v>
      </c>
      <c r="EQ39" s="14" t="e">
        <v>#N/A</v>
      </c>
      <c r="ES39" s="14" t="e">
        <v>#N/A</v>
      </c>
      <c r="ET39" s="14" t="e">
        <v>#N/A</v>
      </c>
      <c r="EV39" s="14" t="e">
        <v>#N/A</v>
      </c>
      <c r="EW39" s="14" t="e">
        <v>#N/A</v>
      </c>
      <c r="FB39" s="14" t="e">
        <v>#N/A</v>
      </c>
      <c r="FC39" s="14" t="e">
        <v>#N/A</v>
      </c>
      <c r="FE39" s="14" t="e">
        <v>#N/A</v>
      </c>
      <c r="FF39" s="14" t="e">
        <v>#N/A</v>
      </c>
      <c r="FH39" s="14" t="e">
        <v>#N/A</v>
      </c>
      <c r="FI39" s="14" t="e">
        <v>#N/A</v>
      </c>
      <c r="FK39" s="14" t="e">
        <v>#N/A</v>
      </c>
      <c r="FL39" s="14" t="e">
        <v>#N/A</v>
      </c>
      <c r="FN39" s="14" t="e">
        <v>#N/A</v>
      </c>
      <c r="FO39" s="14" t="e">
        <v>#N/A</v>
      </c>
      <c r="FQ39" s="14" t="e">
        <v>#N/A</v>
      </c>
      <c r="FR39" s="14" t="e">
        <v>#N/A</v>
      </c>
      <c r="FT39" s="14" t="e">
        <v>#N/A</v>
      </c>
      <c r="FU39" s="14" t="e">
        <v>#N/A</v>
      </c>
      <c r="FW39" s="14" t="e">
        <v>#N/A</v>
      </c>
      <c r="FX39" s="14" t="e">
        <v>#N/A</v>
      </c>
      <c r="FZ39" s="14" t="e">
        <v>#N/A</v>
      </c>
      <c r="GA39" s="14" t="e">
        <v>#N/A</v>
      </c>
      <c r="GC39" s="14" t="e">
        <v>#N/A</v>
      </c>
      <c r="GD39" s="14" t="e">
        <v>#N/A</v>
      </c>
      <c r="GF39" s="14" t="e">
        <v>#N/A</v>
      </c>
      <c r="GG39" s="14" t="e">
        <v>#N/A</v>
      </c>
      <c r="GI39" s="14" t="e">
        <v>#N/A</v>
      </c>
      <c r="GJ39" s="14" t="e">
        <v>#N/A</v>
      </c>
      <c r="GL39" s="14" t="e">
        <v>#N/A</v>
      </c>
      <c r="GM39" s="14" t="e">
        <v>#N/A</v>
      </c>
      <c r="GO39" s="14" t="e">
        <v>#N/A</v>
      </c>
      <c r="GP39" s="14" t="e">
        <v>#N/A</v>
      </c>
      <c r="GR39" s="14" t="e">
        <v>#N/A</v>
      </c>
      <c r="GS39" s="14" t="e">
        <v>#N/A</v>
      </c>
      <c r="GU39" s="14" t="e">
        <v>#N/A</v>
      </c>
      <c r="GV39" s="14" t="e">
        <v>#N/A</v>
      </c>
      <c r="GX39" s="14" t="e">
        <v>#N/A</v>
      </c>
      <c r="GY39" s="14" t="e">
        <v>#N/A</v>
      </c>
      <c r="HG39" s="14" t="e">
        <v>#N/A</v>
      </c>
      <c r="HH39" s="14" t="e">
        <v>#N/A</v>
      </c>
      <c r="HJ39" s="14" t="e">
        <v>#N/A</v>
      </c>
      <c r="HK39" s="14" t="e">
        <v>#N/A</v>
      </c>
      <c r="HM39" s="14" t="e">
        <v>#N/A</v>
      </c>
      <c r="HN39" s="14" t="e">
        <v>#N/A</v>
      </c>
      <c r="HV39" s="14" t="e">
        <v>#N/A</v>
      </c>
      <c r="HW39" s="14" t="e">
        <v>#N/A</v>
      </c>
      <c r="HY39" s="14" t="e">
        <v>#N/A</v>
      </c>
      <c r="HZ39" s="14" t="e">
        <v>#N/A</v>
      </c>
      <c r="IB39" s="14" t="e">
        <v>#N/A</v>
      </c>
      <c r="IC39" s="14" t="e">
        <v>#N/A</v>
      </c>
      <c r="IH39" s="14" t="e">
        <v>#N/A</v>
      </c>
      <c r="II39" s="14" t="e">
        <v>#N/A</v>
      </c>
      <c r="IK39" s="14" t="e">
        <v>#N/A</v>
      </c>
      <c r="IL39" s="14" t="e">
        <v>#N/A</v>
      </c>
      <c r="IN39" s="14" t="e">
        <v>#N/A</v>
      </c>
      <c r="IO39" s="14" t="e">
        <v>#N/A</v>
      </c>
      <c r="IQ39" s="14" t="e">
        <v>#N/A</v>
      </c>
      <c r="IR39" s="14" t="e">
        <v>#N/A</v>
      </c>
      <c r="IT39" s="14" t="e">
        <v>#N/A</v>
      </c>
      <c r="IU39" s="14" t="e">
        <v>#N/A</v>
      </c>
      <c r="IW39" s="14" t="e">
        <v>#N/A</v>
      </c>
      <c r="IX39" s="14" t="e">
        <v>#N/A</v>
      </c>
      <c r="IZ39" s="14" t="e">
        <v>#N/A</v>
      </c>
      <c r="JA39" s="14" t="e">
        <v>#N/A</v>
      </c>
      <c r="JC39" s="14" t="e">
        <v>#N/A</v>
      </c>
      <c r="JD39" s="14" t="e">
        <v>#N/A</v>
      </c>
      <c r="JF39" s="14" t="e">
        <v>#N/A</v>
      </c>
      <c r="JG39" s="14" t="e">
        <v>#N/A</v>
      </c>
      <c r="JI39" s="14" t="e">
        <v>#N/A</v>
      </c>
      <c r="JJ39" s="14" t="e">
        <v>#N/A</v>
      </c>
      <c r="JL39" s="14" t="e">
        <v>#N/A</v>
      </c>
      <c r="JM39" s="14" t="e">
        <v>#N/A</v>
      </c>
      <c r="JO39" s="14" t="e">
        <v>#N/A</v>
      </c>
      <c r="JP39" s="14" t="e">
        <v>#N/A</v>
      </c>
      <c r="JR39" s="14" t="e">
        <v>#N/A</v>
      </c>
      <c r="JS39" s="14" t="e">
        <v>#N/A</v>
      </c>
      <c r="JU39" s="14" t="e">
        <v>#N/A</v>
      </c>
      <c r="JV39" s="14" t="e">
        <v>#N/A</v>
      </c>
      <c r="KD39" s="14" t="e">
        <v>#N/A</v>
      </c>
      <c r="KE39" s="14" t="e">
        <v>#N/A</v>
      </c>
      <c r="KG39" s="14" t="e">
        <v>#N/A</v>
      </c>
      <c r="KH39" s="14" t="e">
        <v>#N/A</v>
      </c>
      <c r="KJ39" s="14" t="e">
        <v>#N/A</v>
      </c>
      <c r="KK39" s="14" t="e">
        <v>#N/A</v>
      </c>
      <c r="KP39" s="14" t="e">
        <v>#N/A</v>
      </c>
      <c r="KQ39" s="14" t="e">
        <v>#N/A</v>
      </c>
      <c r="KV39" s="14" t="e">
        <v>#N/A</v>
      </c>
      <c r="KW39" s="14" t="e">
        <v>#N/A</v>
      </c>
      <c r="KY39" s="14" t="e">
        <v>#N/A</v>
      </c>
      <c r="KZ39" s="14" t="e">
        <v>#N/A</v>
      </c>
      <c r="LB39" s="14" t="e">
        <v>#N/A</v>
      </c>
      <c r="LC39" s="14" t="e">
        <v>#N/A</v>
      </c>
      <c r="LK39" s="14" t="e">
        <v>#N/A</v>
      </c>
      <c r="LL39" s="14" t="e">
        <v>#N/A</v>
      </c>
      <c r="LN39" s="14" t="e">
        <v>#N/A</v>
      </c>
      <c r="LO39" s="14" t="e">
        <v>#N/A</v>
      </c>
      <c r="LQ39" s="14" t="e">
        <v>#N/A</v>
      </c>
      <c r="LR39" s="14" t="e">
        <v>#N/A</v>
      </c>
      <c r="LW39" s="14" t="e">
        <v>#N/A</v>
      </c>
      <c r="LX39" s="14" t="e">
        <v>#N/A</v>
      </c>
      <c r="MC39" s="14" t="e">
        <v>#N/A</v>
      </c>
      <c r="MD39" s="14" t="e">
        <v>#N/A</v>
      </c>
      <c r="MF39" s="14" t="e">
        <v>#N/A</v>
      </c>
      <c r="MG39" s="14" t="e">
        <v>#N/A</v>
      </c>
      <c r="MX39" s="14" t="e">
        <v>#N/A</v>
      </c>
      <c r="MY39" s="14" t="e">
        <v>#N/A</v>
      </c>
      <c r="NA39" s="14" t="e">
        <v>#N/A</v>
      </c>
      <c r="NB39" s="14" t="e">
        <v>#N/A</v>
      </c>
      <c r="ND39" s="14" t="e">
        <v>#N/A</v>
      </c>
      <c r="NE39" s="14" t="e">
        <v>#N/A</v>
      </c>
      <c r="NG39" s="14" t="e">
        <v>#N/A</v>
      </c>
      <c r="NH39" s="14" t="e">
        <v>#N/A</v>
      </c>
      <c r="NJ39" s="14" t="e">
        <v>#N/A</v>
      </c>
      <c r="NK39" s="14" t="e">
        <v>#N/A</v>
      </c>
      <c r="NM39" s="14" t="e">
        <v>#N/A</v>
      </c>
      <c r="NN39" s="14" t="e">
        <v>#N/A</v>
      </c>
      <c r="NP39" s="14" t="e">
        <v>#N/A</v>
      </c>
      <c r="NQ39" s="14" t="e">
        <v>#N/A</v>
      </c>
      <c r="NS39" s="14" t="e">
        <v>#N/A</v>
      </c>
      <c r="NT39" s="14" t="e">
        <v>#N/A</v>
      </c>
      <c r="NV39" s="14" t="e">
        <v>#N/A</v>
      </c>
      <c r="NW39" s="14" t="e">
        <v>#N/A</v>
      </c>
      <c r="NY39" s="14" t="e">
        <v>#N/A</v>
      </c>
      <c r="NZ39" s="14" t="e">
        <v>#N/A</v>
      </c>
      <c r="OB39" s="14" t="e">
        <v>#N/A</v>
      </c>
      <c r="OC39" s="14" t="e">
        <v>#N/A</v>
      </c>
      <c r="OE39" s="14" t="e">
        <v>#N/A</v>
      </c>
      <c r="OF39" s="14" t="e">
        <v>#N/A</v>
      </c>
      <c r="OH39" s="14" t="e">
        <v>#N/A</v>
      </c>
      <c r="OI39" s="14" t="e">
        <v>#N/A</v>
      </c>
      <c r="OJ39" s="35" t="e">
        <v>#N/A</v>
      </c>
      <c r="OK39" s="35" t="e">
        <f t="shared" si="0"/>
        <v>#N/A</v>
      </c>
    </row>
    <row r="40" spans="1:402" ht="15" hidden="1" customHeight="1" x14ac:dyDescent="0.25">
      <c r="A40" s="12" t="s">
        <v>105</v>
      </c>
      <c r="B40" s="41" t="s">
        <v>111</v>
      </c>
      <c r="C40" s="12" t="s">
        <v>171</v>
      </c>
      <c r="D40" s="17"/>
      <c r="E40" s="14">
        <v>3</v>
      </c>
      <c r="F40" s="14">
        <v>0</v>
      </c>
      <c r="H40" s="14">
        <v>5</v>
      </c>
      <c r="I40" s="14">
        <v>1.75</v>
      </c>
      <c r="K40" s="14">
        <v>2</v>
      </c>
      <c r="L40" s="14">
        <v>0</v>
      </c>
      <c r="EG40" s="14" t="e">
        <v>#N/A</v>
      </c>
      <c r="EH40" s="14" t="e">
        <v>#N/A</v>
      </c>
      <c r="EJ40" s="14" t="e">
        <v>#N/A</v>
      </c>
      <c r="EK40" s="14" t="e">
        <v>#N/A</v>
      </c>
      <c r="EM40" s="14" t="e">
        <v>#N/A</v>
      </c>
      <c r="EN40" s="14" t="e">
        <v>#N/A</v>
      </c>
      <c r="EP40" s="14" t="e">
        <v>#N/A</v>
      </c>
      <c r="EQ40" s="14" t="e">
        <v>#N/A</v>
      </c>
      <c r="ES40" s="14" t="e">
        <v>#N/A</v>
      </c>
      <c r="ET40" s="14" t="e">
        <v>#N/A</v>
      </c>
      <c r="EV40" s="14" t="e">
        <v>#N/A</v>
      </c>
      <c r="EW40" s="14" t="e">
        <v>#N/A</v>
      </c>
      <c r="FB40" s="14" t="e">
        <v>#N/A</v>
      </c>
      <c r="FC40" s="14" t="e">
        <v>#N/A</v>
      </c>
      <c r="FE40" s="14" t="e">
        <v>#N/A</v>
      </c>
      <c r="FF40" s="14" t="e">
        <v>#N/A</v>
      </c>
      <c r="FH40" s="14" t="e">
        <v>#N/A</v>
      </c>
      <c r="FI40" s="14" t="e">
        <v>#N/A</v>
      </c>
      <c r="FK40" s="14" t="e">
        <v>#N/A</v>
      </c>
      <c r="FL40" s="14" t="e">
        <v>#N/A</v>
      </c>
      <c r="FN40" s="14" t="e">
        <v>#N/A</v>
      </c>
      <c r="FO40" s="14" t="e">
        <v>#N/A</v>
      </c>
      <c r="FQ40" s="14" t="e">
        <v>#N/A</v>
      </c>
      <c r="FR40" s="14" t="e">
        <v>#N/A</v>
      </c>
      <c r="FT40" s="14" t="e">
        <v>#N/A</v>
      </c>
      <c r="FU40" s="14" t="e">
        <v>#N/A</v>
      </c>
      <c r="FW40" s="14" t="e">
        <v>#N/A</v>
      </c>
      <c r="FX40" s="14" t="e">
        <v>#N/A</v>
      </c>
      <c r="FZ40" s="14" t="e">
        <v>#N/A</v>
      </c>
      <c r="GA40" s="14" t="e">
        <v>#N/A</v>
      </c>
      <c r="GC40" s="14" t="e">
        <v>#N/A</v>
      </c>
      <c r="GD40" s="14" t="e">
        <v>#N/A</v>
      </c>
      <c r="GF40" s="14" t="e">
        <v>#N/A</v>
      </c>
      <c r="GG40" s="14" t="e">
        <v>#N/A</v>
      </c>
      <c r="GI40" s="14" t="e">
        <v>#N/A</v>
      </c>
      <c r="GJ40" s="14" t="e">
        <v>#N/A</v>
      </c>
      <c r="GL40" s="14" t="e">
        <v>#N/A</v>
      </c>
      <c r="GM40" s="14" t="e">
        <v>#N/A</v>
      </c>
      <c r="GO40" s="14" t="e">
        <v>#N/A</v>
      </c>
      <c r="GP40" s="14" t="e">
        <v>#N/A</v>
      </c>
      <c r="GR40" s="14" t="e">
        <v>#N/A</v>
      </c>
      <c r="GS40" s="14" t="e">
        <v>#N/A</v>
      </c>
      <c r="GU40" s="14" t="e">
        <v>#N/A</v>
      </c>
      <c r="GV40" s="14" t="e">
        <v>#N/A</v>
      </c>
      <c r="GX40" s="14" t="e">
        <v>#N/A</v>
      </c>
      <c r="GY40" s="14" t="e">
        <v>#N/A</v>
      </c>
      <c r="HG40" s="14" t="e">
        <v>#N/A</v>
      </c>
      <c r="HH40" s="14" t="e">
        <v>#N/A</v>
      </c>
      <c r="HJ40" s="14" t="e">
        <v>#N/A</v>
      </c>
      <c r="HK40" s="14" t="e">
        <v>#N/A</v>
      </c>
      <c r="HM40" s="14" t="e">
        <v>#N/A</v>
      </c>
      <c r="HN40" s="14" t="e">
        <v>#N/A</v>
      </c>
      <c r="HV40" s="14" t="e">
        <v>#N/A</v>
      </c>
      <c r="HW40" s="14" t="e">
        <v>#N/A</v>
      </c>
      <c r="HY40" s="14" t="e">
        <v>#N/A</v>
      </c>
      <c r="HZ40" s="14" t="e">
        <v>#N/A</v>
      </c>
      <c r="IB40" s="14" t="e">
        <v>#N/A</v>
      </c>
      <c r="IC40" s="14" t="e">
        <v>#N/A</v>
      </c>
      <c r="IH40" s="14" t="e">
        <v>#N/A</v>
      </c>
      <c r="II40" s="14" t="e">
        <v>#N/A</v>
      </c>
      <c r="IK40" s="14" t="e">
        <v>#N/A</v>
      </c>
      <c r="IL40" s="14" t="e">
        <v>#N/A</v>
      </c>
      <c r="IN40" s="14" t="e">
        <v>#N/A</v>
      </c>
      <c r="IO40" s="14" t="e">
        <v>#N/A</v>
      </c>
      <c r="IQ40" s="14" t="e">
        <v>#N/A</v>
      </c>
      <c r="IR40" s="14" t="e">
        <v>#N/A</v>
      </c>
      <c r="IT40" s="14" t="e">
        <v>#N/A</v>
      </c>
      <c r="IU40" s="14" t="e">
        <v>#N/A</v>
      </c>
      <c r="IW40" s="14" t="e">
        <v>#N/A</v>
      </c>
      <c r="IX40" s="14" t="e">
        <v>#N/A</v>
      </c>
      <c r="IZ40" s="14" t="e">
        <v>#N/A</v>
      </c>
      <c r="JA40" s="14" t="e">
        <v>#N/A</v>
      </c>
      <c r="JC40" s="14" t="e">
        <v>#N/A</v>
      </c>
      <c r="JD40" s="14" t="e">
        <v>#N/A</v>
      </c>
      <c r="JF40" s="14" t="e">
        <v>#N/A</v>
      </c>
      <c r="JG40" s="14" t="e">
        <v>#N/A</v>
      </c>
      <c r="JI40" s="14" t="e">
        <v>#N/A</v>
      </c>
      <c r="JJ40" s="14" t="e">
        <v>#N/A</v>
      </c>
      <c r="JL40" s="14" t="e">
        <v>#N/A</v>
      </c>
      <c r="JM40" s="14" t="e">
        <v>#N/A</v>
      </c>
      <c r="JO40" s="14" t="e">
        <v>#N/A</v>
      </c>
      <c r="JP40" s="14" t="e">
        <v>#N/A</v>
      </c>
      <c r="JR40" s="14" t="e">
        <v>#N/A</v>
      </c>
      <c r="JS40" s="14" t="e">
        <v>#N/A</v>
      </c>
      <c r="JU40" s="14" t="e">
        <v>#N/A</v>
      </c>
      <c r="JV40" s="14" t="e">
        <v>#N/A</v>
      </c>
      <c r="KD40" s="14" t="e">
        <v>#N/A</v>
      </c>
      <c r="KE40" s="14" t="e">
        <v>#N/A</v>
      </c>
      <c r="KG40" s="14" t="e">
        <v>#N/A</v>
      </c>
      <c r="KH40" s="14" t="e">
        <v>#N/A</v>
      </c>
      <c r="KJ40" s="14" t="e">
        <v>#N/A</v>
      </c>
      <c r="KK40" s="14" t="e">
        <v>#N/A</v>
      </c>
      <c r="KP40" s="14" t="e">
        <v>#N/A</v>
      </c>
      <c r="KQ40" s="14" t="e">
        <v>#N/A</v>
      </c>
      <c r="KV40" s="14" t="e">
        <v>#N/A</v>
      </c>
      <c r="KW40" s="14" t="e">
        <v>#N/A</v>
      </c>
      <c r="KY40" s="14" t="e">
        <v>#N/A</v>
      </c>
      <c r="KZ40" s="14" t="e">
        <v>#N/A</v>
      </c>
      <c r="LB40" s="14" t="e">
        <v>#N/A</v>
      </c>
      <c r="LC40" s="14" t="e">
        <v>#N/A</v>
      </c>
      <c r="LK40" s="14" t="e">
        <v>#N/A</v>
      </c>
      <c r="LL40" s="14" t="e">
        <v>#N/A</v>
      </c>
      <c r="LN40" s="14" t="e">
        <v>#N/A</v>
      </c>
      <c r="LO40" s="14" t="e">
        <v>#N/A</v>
      </c>
      <c r="LQ40" s="14" t="e">
        <v>#N/A</v>
      </c>
      <c r="LR40" s="14" t="e">
        <v>#N/A</v>
      </c>
      <c r="LW40" s="14" t="e">
        <v>#N/A</v>
      </c>
      <c r="LX40" s="14" t="e">
        <v>#N/A</v>
      </c>
      <c r="MC40" s="14" t="e">
        <v>#N/A</v>
      </c>
      <c r="MD40" s="14" t="e">
        <v>#N/A</v>
      </c>
      <c r="MF40" s="14" t="e">
        <v>#N/A</v>
      </c>
      <c r="MG40" s="14" t="e">
        <v>#N/A</v>
      </c>
      <c r="MX40" s="14" t="e">
        <v>#N/A</v>
      </c>
      <c r="MY40" s="14" t="e">
        <v>#N/A</v>
      </c>
      <c r="NA40" s="14" t="e">
        <v>#N/A</v>
      </c>
      <c r="NB40" s="14" t="e">
        <v>#N/A</v>
      </c>
      <c r="ND40" s="14" t="e">
        <v>#N/A</v>
      </c>
      <c r="NE40" s="14" t="e">
        <v>#N/A</v>
      </c>
      <c r="NG40" s="14" t="e">
        <v>#N/A</v>
      </c>
      <c r="NH40" s="14" t="e">
        <v>#N/A</v>
      </c>
      <c r="NJ40" s="14" t="e">
        <v>#N/A</v>
      </c>
      <c r="NK40" s="14" t="e">
        <v>#N/A</v>
      </c>
      <c r="NM40" s="14" t="e">
        <v>#N/A</v>
      </c>
      <c r="NN40" s="14" t="e">
        <v>#N/A</v>
      </c>
      <c r="NP40" s="14" t="e">
        <v>#N/A</v>
      </c>
      <c r="NQ40" s="14" t="e">
        <v>#N/A</v>
      </c>
      <c r="NS40" s="14" t="e">
        <v>#N/A</v>
      </c>
      <c r="NT40" s="14" t="e">
        <v>#N/A</v>
      </c>
      <c r="NV40" s="14" t="e">
        <v>#N/A</v>
      </c>
      <c r="NW40" s="14" t="e">
        <v>#N/A</v>
      </c>
      <c r="NY40" s="14" t="e">
        <v>#N/A</v>
      </c>
      <c r="NZ40" s="14" t="e">
        <v>#N/A</v>
      </c>
      <c r="OB40" s="14" t="e">
        <v>#N/A</v>
      </c>
      <c r="OC40" s="14" t="e">
        <v>#N/A</v>
      </c>
      <c r="OE40" s="14" t="e">
        <v>#N/A</v>
      </c>
      <c r="OF40" s="14" t="e">
        <v>#N/A</v>
      </c>
      <c r="OH40" s="14" t="e">
        <v>#N/A</v>
      </c>
      <c r="OI40" s="14" t="e">
        <v>#N/A</v>
      </c>
      <c r="OJ40" s="35" t="e">
        <v>#N/A</v>
      </c>
      <c r="OK40" s="35" t="e">
        <f t="shared" si="0"/>
        <v>#N/A</v>
      </c>
    </row>
    <row r="41" spans="1:402" ht="15" hidden="1" customHeight="1" x14ac:dyDescent="0.25">
      <c r="A41" s="12" t="s">
        <v>53</v>
      </c>
      <c r="B41" s="41" t="s">
        <v>11</v>
      </c>
      <c r="C41" s="12" t="s">
        <v>170</v>
      </c>
      <c r="E41" s="14">
        <v>5</v>
      </c>
      <c r="F41" s="14">
        <v>6.5</v>
      </c>
      <c r="N41" s="14">
        <v>5</v>
      </c>
      <c r="O41" s="14">
        <v>0</v>
      </c>
      <c r="Q41" s="14">
        <v>4</v>
      </c>
      <c r="R41" s="14">
        <v>0</v>
      </c>
      <c r="T41" s="14">
        <v>5</v>
      </c>
      <c r="U41" s="14">
        <v>0</v>
      </c>
      <c r="EG41" s="14" t="e">
        <v>#N/A</v>
      </c>
      <c r="EH41" s="14" t="e">
        <v>#N/A</v>
      </c>
      <c r="EJ41" s="14" t="e">
        <v>#N/A</v>
      </c>
      <c r="EK41" s="14" t="e">
        <v>#N/A</v>
      </c>
      <c r="EM41" s="14" t="e">
        <v>#N/A</v>
      </c>
      <c r="EN41" s="14" t="e">
        <v>#N/A</v>
      </c>
      <c r="EP41" s="14" t="e">
        <v>#N/A</v>
      </c>
      <c r="EQ41" s="14" t="e">
        <v>#N/A</v>
      </c>
      <c r="ES41" s="14" t="e">
        <v>#N/A</v>
      </c>
      <c r="ET41" s="14" t="e">
        <v>#N/A</v>
      </c>
      <c r="EV41" s="14" t="e">
        <v>#N/A</v>
      </c>
      <c r="EW41" s="14" t="e">
        <v>#N/A</v>
      </c>
      <c r="FB41" s="14" t="e">
        <v>#N/A</v>
      </c>
      <c r="FC41" s="14" t="e">
        <v>#N/A</v>
      </c>
      <c r="FE41" s="14" t="e">
        <v>#N/A</v>
      </c>
      <c r="FF41" s="14" t="e">
        <v>#N/A</v>
      </c>
      <c r="FH41" s="14" t="e">
        <v>#N/A</v>
      </c>
      <c r="FI41" s="14" t="e">
        <v>#N/A</v>
      </c>
      <c r="FK41" s="14" t="e">
        <v>#N/A</v>
      </c>
      <c r="FL41" s="14" t="e">
        <v>#N/A</v>
      </c>
      <c r="FN41" s="14" t="e">
        <v>#N/A</v>
      </c>
      <c r="FO41" s="14" t="e">
        <v>#N/A</v>
      </c>
      <c r="FQ41" s="14" t="e">
        <v>#N/A</v>
      </c>
      <c r="FR41" s="14" t="e">
        <v>#N/A</v>
      </c>
      <c r="FT41" s="14" t="e">
        <v>#N/A</v>
      </c>
      <c r="FU41" s="14" t="e">
        <v>#N/A</v>
      </c>
      <c r="FW41" s="14" t="e">
        <v>#N/A</v>
      </c>
      <c r="FX41" s="14" t="e">
        <v>#N/A</v>
      </c>
      <c r="FZ41" s="14" t="e">
        <v>#N/A</v>
      </c>
      <c r="GA41" s="14" t="e">
        <v>#N/A</v>
      </c>
      <c r="GC41" s="14" t="e">
        <v>#N/A</v>
      </c>
      <c r="GD41" s="14" t="e">
        <v>#N/A</v>
      </c>
      <c r="GF41" s="14" t="e">
        <v>#N/A</v>
      </c>
      <c r="GG41" s="14" t="e">
        <v>#N/A</v>
      </c>
      <c r="GI41" s="14" t="e">
        <v>#N/A</v>
      </c>
      <c r="GJ41" s="14" t="e">
        <v>#N/A</v>
      </c>
      <c r="GL41" s="14" t="e">
        <v>#N/A</v>
      </c>
      <c r="GM41" s="14" t="e">
        <v>#N/A</v>
      </c>
      <c r="GO41" s="14" t="e">
        <v>#N/A</v>
      </c>
      <c r="GP41" s="14" t="e">
        <v>#N/A</v>
      </c>
      <c r="GR41" s="14" t="e">
        <v>#N/A</v>
      </c>
      <c r="GS41" s="14" t="e">
        <v>#N/A</v>
      </c>
      <c r="GU41" s="14" t="e">
        <v>#N/A</v>
      </c>
      <c r="GV41" s="14" t="e">
        <v>#N/A</v>
      </c>
      <c r="GX41" s="14" t="e">
        <v>#N/A</v>
      </c>
      <c r="GY41" s="14" t="e">
        <v>#N/A</v>
      </c>
      <c r="HG41" s="14" t="e">
        <v>#N/A</v>
      </c>
      <c r="HH41" s="14" t="e">
        <v>#N/A</v>
      </c>
      <c r="HJ41" s="14" t="e">
        <v>#N/A</v>
      </c>
      <c r="HK41" s="14" t="e">
        <v>#N/A</v>
      </c>
      <c r="HM41" s="14" t="e">
        <v>#N/A</v>
      </c>
      <c r="HN41" s="14" t="e">
        <v>#N/A</v>
      </c>
      <c r="HV41" s="14" t="e">
        <v>#N/A</v>
      </c>
      <c r="HW41" s="14" t="e">
        <v>#N/A</v>
      </c>
      <c r="HY41" s="14" t="e">
        <v>#N/A</v>
      </c>
      <c r="HZ41" s="14" t="e">
        <v>#N/A</v>
      </c>
      <c r="IB41" s="14" t="e">
        <v>#N/A</v>
      </c>
      <c r="IC41" s="14" t="e">
        <v>#N/A</v>
      </c>
      <c r="IH41" s="14" t="e">
        <v>#N/A</v>
      </c>
      <c r="II41" s="14" t="e">
        <v>#N/A</v>
      </c>
      <c r="IK41" s="14" t="e">
        <v>#N/A</v>
      </c>
      <c r="IL41" s="14" t="e">
        <v>#N/A</v>
      </c>
      <c r="IN41" s="14" t="e">
        <v>#N/A</v>
      </c>
      <c r="IO41" s="14" t="e">
        <v>#N/A</v>
      </c>
      <c r="IQ41" s="14" t="e">
        <v>#N/A</v>
      </c>
      <c r="IR41" s="14" t="e">
        <v>#N/A</v>
      </c>
      <c r="IT41" s="14" t="e">
        <v>#N/A</v>
      </c>
      <c r="IU41" s="14" t="e">
        <v>#N/A</v>
      </c>
      <c r="IW41" s="14" t="e">
        <v>#N/A</v>
      </c>
      <c r="IX41" s="14" t="e">
        <v>#N/A</v>
      </c>
      <c r="IZ41" s="14" t="e">
        <v>#N/A</v>
      </c>
      <c r="JA41" s="14" t="e">
        <v>#N/A</v>
      </c>
      <c r="JC41" s="14" t="e">
        <v>#N/A</v>
      </c>
      <c r="JD41" s="14" t="e">
        <v>#N/A</v>
      </c>
      <c r="JF41" s="14" t="e">
        <v>#N/A</v>
      </c>
      <c r="JG41" s="14" t="e">
        <v>#N/A</v>
      </c>
      <c r="JI41" s="14" t="e">
        <v>#N/A</v>
      </c>
      <c r="JJ41" s="14" t="e">
        <v>#N/A</v>
      </c>
      <c r="JL41" s="14" t="e">
        <v>#N/A</v>
      </c>
      <c r="JM41" s="14" t="e">
        <v>#N/A</v>
      </c>
      <c r="JO41" s="14" t="e">
        <v>#N/A</v>
      </c>
      <c r="JP41" s="14" t="e">
        <v>#N/A</v>
      </c>
      <c r="JR41" s="14" t="e">
        <v>#N/A</v>
      </c>
      <c r="JS41" s="14" t="e">
        <v>#N/A</v>
      </c>
      <c r="JU41" s="14" t="e">
        <v>#N/A</v>
      </c>
      <c r="JV41" s="14" t="e">
        <v>#N/A</v>
      </c>
      <c r="KD41" s="14" t="e">
        <v>#N/A</v>
      </c>
      <c r="KE41" s="14" t="e">
        <v>#N/A</v>
      </c>
      <c r="KG41" s="14" t="e">
        <v>#N/A</v>
      </c>
      <c r="KH41" s="14" t="e">
        <v>#N/A</v>
      </c>
      <c r="KJ41" s="14" t="e">
        <v>#N/A</v>
      </c>
      <c r="KK41" s="14" t="e">
        <v>#N/A</v>
      </c>
      <c r="KP41" s="14" t="e">
        <v>#N/A</v>
      </c>
      <c r="KQ41" s="14" t="e">
        <v>#N/A</v>
      </c>
      <c r="KV41" s="14" t="e">
        <v>#N/A</v>
      </c>
      <c r="KW41" s="14" t="e">
        <v>#N/A</v>
      </c>
      <c r="KY41" s="14" t="e">
        <v>#N/A</v>
      </c>
      <c r="KZ41" s="14" t="e">
        <v>#N/A</v>
      </c>
      <c r="LB41" s="14" t="e">
        <v>#N/A</v>
      </c>
      <c r="LC41" s="14" t="e">
        <v>#N/A</v>
      </c>
      <c r="LK41" s="14" t="e">
        <v>#N/A</v>
      </c>
      <c r="LL41" s="14" t="e">
        <v>#N/A</v>
      </c>
      <c r="LN41" s="14" t="e">
        <v>#N/A</v>
      </c>
      <c r="LO41" s="14" t="e">
        <v>#N/A</v>
      </c>
      <c r="LQ41" s="14" t="e">
        <v>#N/A</v>
      </c>
      <c r="LR41" s="14" t="e">
        <v>#N/A</v>
      </c>
      <c r="LW41" s="14" t="e">
        <v>#N/A</v>
      </c>
      <c r="LX41" s="14" t="e">
        <v>#N/A</v>
      </c>
      <c r="MC41" s="14" t="e">
        <v>#N/A</v>
      </c>
      <c r="MD41" s="14" t="e">
        <v>#N/A</v>
      </c>
      <c r="MF41" s="14" t="e">
        <v>#N/A</v>
      </c>
      <c r="MG41" s="14" t="e">
        <v>#N/A</v>
      </c>
      <c r="MX41" s="14" t="e">
        <v>#N/A</v>
      </c>
      <c r="MY41" s="14" t="e">
        <v>#N/A</v>
      </c>
      <c r="NA41" s="14" t="e">
        <v>#N/A</v>
      </c>
      <c r="NB41" s="14" t="e">
        <v>#N/A</v>
      </c>
      <c r="ND41" s="14" t="e">
        <v>#N/A</v>
      </c>
      <c r="NE41" s="14" t="e">
        <v>#N/A</v>
      </c>
      <c r="NG41" s="14" t="e">
        <v>#N/A</v>
      </c>
      <c r="NH41" s="14" t="e">
        <v>#N/A</v>
      </c>
      <c r="NJ41" s="14" t="e">
        <v>#N/A</v>
      </c>
      <c r="NK41" s="14" t="e">
        <v>#N/A</v>
      </c>
      <c r="NM41" s="14" t="e">
        <v>#N/A</v>
      </c>
      <c r="NN41" s="14" t="e">
        <v>#N/A</v>
      </c>
      <c r="NP41" s="14" t="e">
        <v>#N/A</v>
      </c>
      <c r="NQ41" s="14" t="e">
        <v>#N/A</v>
      </c>
      <c r="NS41" s="14" t="e">
        <v>#N/A</v>
      </c>
      <c r="NT41" s="14" t="e">
        <v>#N/A</v>
      </c>
      <c r="NV41" s="14" t="e">
        <v>#N/A</v>
      </c>
      <c r="NW41" s="14" t="e">
        <v>#N/A</v>
      </c>
      <c r="NY41" s="14" t="e">
        <v>#N/A</v>
      </c>
      <c r="NZ41" s="14" t="e">
        <v>#N/A</v>
      </c>
      <c r="OB41" s="14" t="e">
        <v>#N/A</v>
      </c>
      <c r="OC41" s="14" t="e">
        <v>#N/A</v>
      </c>
      <c r="OE41" s="14" t="e">
        <v>#N/A</v>
      </c>
      <c r="OF41" s="14" t="e">
        <v>#N/A</v>
      </c>
      <c r="OH41" s="14" t="e">
        <v>#N/A</v>
      </c>
      <c r="OI41" s="14" t="e">
        <v>#N/A</v>
      </c>
      <c r="OJ41" s="35" t="e">
        <v>#N/A</v>
      </c>
      <c r="OK41" s="35" t="e">
        <f t="shared" si="0"/>
        <v>#N/A</v>
      </c>
    </row>
    <row r="42" spans="1:402" ht="15" hidden="1" customHeight="1" x14ac:dyDescent="0.25">
      <c r="A42" s="12" t="s">
        <v>130</v>
      </c>
      <c r="B42" s="41" t="s">
        <v>127</v>
      </c>
      <c r="C42" s="12" t="s">
        <v>169</v>
      </c>
      <c r="E42" s="14">
        <v>5</v>
      </c>
      <c r="F42" s="14">
        <v>5.5</v>
      </c>
      <c r="H42" s="14">
        <v>1</v>
      </c>
      <c r="I42" s="14">
        <v>0</v>
      </c>
      <c r="K42" s="14">
        <v>4</v>
      </c>
      <c r="L42" s="14">
        <v>3</v>
      </c>
      <c r="N42" s="14">
        <v>5</v>
      </c>
      <c r="O42" s="14">
        <v>0</v>
      </c>
      <c r="Q42" s="14">
        <v>5</v>
      </c>
      <c r="R42" s="14">
        <v>4</v>
      </c>
      <c r="T42" s="14">
        <v>4</v>
      </c>
      <c r="U42" s="14">
        <v>2.25</v>
      </c>
      <c r="W42" s="14">
        <v>5</v>
      </c>
      <c r="X42" s="14">
        <v>7.25</v>
      </c>
      <c r="Z42" s="14">
        <v>5</v>
      </c>
      <c r="AA42" s="14">
        <v>0</v>
      </c>
      <c r="AB42" s="14">
        <v>12</v>
      </c>
      <c r="AC42" s="14">
        <v>5</v>
      </c>
      <c r="AD42" s="14">
        <v>0</v>
      </c>
      <c r="AF42" s="14">
        <v>5</v>
      </c>
      <c r="AG42" s="14">
        <v>2.7</v>
      </c>
      <c r="AI42" s="14">
        <v>5</v>
      </c>
      <c r="AJ42" s="14">
        <v>4.5</v>
      </c>
      <c r="AL42" s="14">
        <v>5</v>
      </c>
      <c r="AM42" s="14">
        <v>7.3</v>
      </c>
      <c r="AO42" s="14">
        <v>5</v>
      </c>
      <c r="AP42" s="14">
        <v>0.9</v>
      </c>
      <c r="AR42" s="14">
        <v>5</v>
      </c>
      <c r="AS42" s="14">
        <v>1</v>
      </c>
      <c r="AT42" s="14">
        <v>10</v>
      </c>
      <c r="AU42" s="14">
        <v>2</v>
      </c>
      <c r="AV42" s="14">
        <v>0.8</v>
      </c>
      <c r="AX42" s="14">
        <v>5</v>
      </c>
      <c r="AY42" s="14">
        <v>5</v>
      </c>
      <c r="BA42" s="14">
        <v>4</v>
      </c>
      <c r="BB42" s="14">
        <v>8.5</v>
      </c>
      <c r="BD42" s="14">
        <v>5</v>
      </c>
      <c r="BE42" s="14">
        <v>2.1</v>
      </c>
      <c r="BG42" s="14">
        <v>5</v>
      </c>
      <c r="BH42" s="14">
        <v>7</v>
      </c>
      <c r="BJ42" s="14">
        <v>5</v>
      </c>
      <c r="BK42" s="14">
        <v>0.9</v>
      </c>
      <c r="BM42" s="14">
        <v>5</v>
      </c>
      <c r="BN42" s="14">
        <v>0</v>
      </c>
      <c r="BP42" s="14">
        <v>5</v>
      </c>
      <c r="BQ42" s="14">
        <v>3.95</v>
      </c>
      <c r="BS42" s="14">
        <v>4</v>
      </c>
      <c r="BT42" s="14">
        <v>0.9</v>
      </c>
      <c r="BU42" s="14">
        <v>10</v>
      </c>
      <c r="BV42" s="14">
        <v>1</v>
      </c>
      <c r="BW42" s="14">
        <v>5</v>
      </c>
      <c r="BY42" s="14">
        <v>5</v>
      </c>
      <c r="BZ42" s="14">
        <v>8.0500000000000007</v>
      </c>
      <c r="CB42" s="14">
        <v>5</v>
      </c>
      <c r="CC42" s="14">
        <v>2.95</v>
      </c>
      <c r="CE42" s="14">
        <v>5</v>
      </c>
      <c r="CF42" s="14">
        <v>12.4</v>
      </c>
      <c r="CG42" s="14">
        <v>6.6</v>
      </c>
      <c r="CH42" s="14">
        <v>5</v>
      </c>
      <c r="CI42" s="14">
        <v>3.5</v>
      </c>
      <c r="CK42" s="14">
        <v>5</v>
      </c>
      <c r="CL42" s="14">
        <v>12.75</v>
      </c>
      <c r="CN42" s="14">
        <v>4</v>
      </c>
      <c r="CO42" s="14">
        <v>0</v>
      </c>
      <c r="CQ42" s="14">
        <v>2</v>
      </c>
      <c r="CR42" s="14">
        <v>3.5</v>
      </c>
      <c r="CT42" s="14">
        <v>5</v>
      </c>
      <c r="CU42" s="14">
        <v>5.3</v>
      </c>
      <c r="CW42" s="14">
        <v>5</v>
      </c>
      <c r="CX42" s="14">
        <v>3</v>
      </c>
      <c r="CZ42" s="14">
        <v>5</v>
      </c>
      <c r="DA42" s="14">
        <v>1.5</v>
      </c>
      <c r="DC42" s="14">
        <v>5</v>
      </c>
      <c r="DD42" s="14">
        <v>4</v>
      </c>
      <c r="DF42" s="14">
        <v>5</v>
      </c>
      <c r="DG42" s="14">
        <v>4.2</v>
      </c>
      <c r="DI42" s="14">
        <v>5</v>
      </c>
      <c r="DJ42" s="14">
        <v>0.6</v>
      </c>
      <c r="DL42" s="14">
        <v>5</v>
      </c>
      <c r="DM42" s="14">
        <v>2.75</v>
      </c>
      <c r="DO42" s="14">
        <v>4</v>
      </c>
      <c r="DP42" s="14">
        <v>1.2</v>
      </c>
      <c r="DR42" s="14">
        <v>5</v>
      </c>
      <c r="DS42" s="14">
        <v>3.1</v>
      </c>
      <c r="DU42" s="14">
        <v>5</v>
      </c>
      <c r="DV42" s="14">
        <v>5.15</v>
      </c>
      <c r="DX42" s="14">
        <v>5</v>
      </c>
      <c r="DY42" s="14">
        <v>6.5</v>
      </c>
      <c r="EA42" s="14">
        <v>5</v>
      </c>
      <c r="EB42" s="14">
        <v>0</v>
      </c>
      <c r="ED42" s="14">
        <v>5</v>
      </c>
      <c r="EE42" s="14">
        <v>0</v>
      </c>
      <c r="EG42" s="14">
        <v>5</v>
      </c>
      <c r="EH42" s="14">
        <v>3.25</v>
      </c>
      <c r="EJ42" s="14">
        <v>1</v>
      </c>
      <c r="EK42" s="14">
        <v>0</v>
      </c>
      <c r="FE42" s="14">
        <v>1</v>
      </c>
      <c r="FF42" s="14">
        <v>0</v>
      </c>
      <c r="FH42" s="14">
        <v>3</v>
      </c>
      <c r="FI42" s="14">
        <v>0</v>
      </c>
      <c r="FK42" s="14" t="e">
        <v>#N/A</v>
      </c>
      <c r="FL42" s="14" t="e">
        <v>#N/A</v>
      </c>
      <c r="FN42" s="14" t="e">
        <v>#N/A</v>
      </c>
      <c r="FO42" s="14" t="e">
        <v>#N/A</v>
      </c>
      <c r="FQ42" s="14" t="e">
        <v>#N/A</v>
      </c>
      <c r="FR42" s="14" t="e">
        <v>#N/A</v>
      </c>
      <c r="FT42" s="14" t="e">
        <v>#N/A</v>
      </c>
      <c r="FU42" s="14" t="e">
        <v>#N/A</v>
      </c>
      <c r="FW42" s="14" t="e">
        <v>#N/A</v>
      </c>
      <c r="FX42" s="14" t="e">
        <v>#N/A</v>
      </c>
      <c r="FZ42" s="14" t="e">
        <v>#N/A</v>
      </c>
      <c r="GA42" s="14" t="e">
        <v>#N/A</v>
      </c>
      <c r="GC42" s="14" t="e">
        <v>#N/A</v>
      </c>
      <c r="GD42" s="14" t="e">
        <v>#N/A</v>
      </c>
      <c r="GF42" s="14" t="e">
        <v>#N/A</v>
      </c>
      <c r="GG42" s="14" t="e">
        <v>#N/A</v>
      </c>
      <c r="GI42" s="14" t="e">
        <v>#N/A</v>
      </c>
      <c r="GJ42" s="14" t="e">
        <v>#N/A</v>
      </c>
      <c r="GL42" s="14" t="e">
        <v>#N/A</v>
      </c>
      <c r="GM42" s="14" t="e">
        <v>#N/A</v>
      </c>
      <c r="GO42" s="14" t="e">
        <v>#N/A</v>
      </c>
      <c r="GP42" s="14" t="e">
        <v>#N/A</v>
      </c>
      <c r="GR42" s="14" t="e">
        <v>#N/A</v>
      </c>
      <c r="GS42" s="14" t="e">
        <v>#N/A</v>
      </c>
      <c r="GU42" s="14" t="e">
        <v>#N/A</v>
      </c>
      <c r="GV42" s="14" t="e">
        <v>#N/A</v>
      </c>
      <c r="GX42" s="14" t="e">
        <v>#N/A</v>
      </c>
      <c r="GY42" s="14" t="e">
        <v>#N/A</v>
      </c>
      <c r="HG42" s="14" t="e">
        <v>#N/A</v>
      </c>
      <c r="HH42" s="14" t="e">
        <v>#N/A</v>
      </c>
      <c r="HJ42" s="14" t="e">
        <v>#N/A</v>
      </c>
      <c r="HK42" s="14" t="e">
        <v>#N/A</v>
      </c>
      <c r="HM42" s="14" t="e">
        <v>#N/A</v>
      </c>
      <c r="HN42" s="14" t="e">
        <v>#N/A</v>
      </c>
      <c r="HV42" s="14" t="e">
        <v>#N/A</v>
      </c>
      <c r="HW42" s="14" t="e">
        <v>#N/A</v>
      </c>
      <c r="HY42" s="14" t="e">
        <v>#N/A</v>
      </c>
      <c r="HZ42" s="14" t="e">
        <v>#N/A</v>
      </c>
      <c r="IB42" s="14" t="e">
        <v>#N/A</v>
      </c>
      <c r="IC42" s="14" t="e">
        <v>#N/A</v>
      </c>
      <c r="IH42" s="14" t="e">
        <v>#N/A</v>
      </c>
      <c r="II42" s="14" t="e">
        <v>#N/A</v>
      </c>
      <c r="IK42" s="14" t="e">
        <v>#N/A</v>
      </c>
      <c r="IL42" s="14" t="e">
        <v>#N/A</v>
      </c>
      <c r="IN42" s="14" t="e">
        <v>#N/A</v>
      </c>
      <c r="IO42" s="14" t="e">
        <v>#N/A</v>
      </c>
      <c r="IQ42" s="14" t="e">
        <v>#N/A</v>
      </c>
      <c r="IR42" s="14" t="e">
        <v>#N/A</v>
      </c>
      <c r="IT42" s="14" t="e">
        <v>#N/A</v>
      </c>
      <c r="IU42" s="14" t="e">
        <v>#N/A</v>
      </c>
      <c r="IW42" s="14" t="e">
        <v>#N/A</v>
      </c>
      <c r="IX42" s="14" t="e">
        <v>#N/A</v>
      </c>
      <c r="IZ42" s="14" t="e">
        <v>#N/A</v>
      </c>
      <c r="JA42" s="14" t="e">
        <v>#N/A</v>
      </c>
      <c r="JC42" s="14" t="e">
        <v>#N/A</v>
      </c>
      <c r="JD42" s="14" t="e">
        <v>#N/A</v>
      </c>
      <c r="JF42" s="14" t="e">
        <v>#N/A</v>
      </c>
      <c r="JG42" s="14" t="e">
        <v>#N/A</v>
      </c>
      <c r="JI42" s="14" t="e">
        <v>#N/A</v>
      </c>
      <c r="JJ42" s="14" t="e">
        <v>#N/A</v>
      </c>
      <c r="JL42" s="14" t="e">
        <v>#N/A</v>
      </c>
      <c r="JM42" s="14" t="e">
        <v>#N/A</v>
      </c>
      <c r="JO42" s="14" t="e">
        <v>#N/A</v>
      </c>
      <c r="JP42" s="14" t="e">
        <v>#N/A</v>
      </c>
      <c r="JR42" s="14" t="e">
        <v>#N/A</v>
      </c>
      <c r="JS42" s="14" t="e">
        <v>#N/A</v>
      </c>
      <c r="JU42" s="14" t="e">
        <v>#N/A</v>
      </c>
      <c r="JV42" s="14" t="e">
        <v>#N/A</v>
      </c>
      <c r="KD42" s="14" t="e">
        <v>#N/A</v>
      </c>
      <c r="KE42" s="14" t="e">
        <v>#N/A</v>
      </c>
      <c r="KG42" s="14" t="e">
        <v>#N/A</v>
      </c>
      <c r="KH42" s="14" t="e">
        <v>#N/A</v>
      </c>
      <c r="KJ42" s="14" t="e">
        <v>#N/A</v>
      </c>
      <c r="KK42" s="14" t="e">
        <v>#N/A</v>
      </c>
      <c r="KP42" s="14" t="e">
        <v>#N/A</v>
      </c>
      <c r="KQ42" s="14" t="e">
        <v>#N/A</v>
      </c>
      <c r="KV42" s="14" t="e">
        <v>#N/A</v>
      </c>
      <c r="KW42" s="14" t="e">
        <v>#N/A</v>
      </c>
      <c r="KY42" s="14" t="e">
        <v>#N/A</v>
      </c>
      <c r="KZ42" s="14" t="e">
        <v>#N/A</v>
      </c>
      <c r="LB42" s="14" t="e">
        <v>#N/A</v>
      </c>
      <c r="LC42" s="14" t="e">
        <v>#N/A</v>
      </c>
      <c r="LK42" s="14" t="e">
        <v>#N/A</v>
      </c>
      <c r="LL42" s="14" t="e">
        <v>#N/A</v>
      </c>
      <c r="LN42" s="14" t="e">
        <v>#N/A</v>
      </c>
      <c r="LO42" s="14" t="e">
        <v>#N/A</v>
      </c>
      <c r="LQ42" s="14" t="e">
        <v>#N/A</v>
      </c>
      <c r="LR42" s="14" t="e">
        <v>#N/A</v>
      </c>
      <c r="LW42" s="14" t="e">
        <v>#N/A</v>
      </c>
      <c r="LX42" s="14" t="e">
        <v>#N/A</v>
      </c>
      <c r="MC42" s="14" t="e">
        <v>#N/A</v>
      </c>
      <c r="MD42" s="14" t="e">
        <v>#N/A</v>
      </c>
      <c r="MF42" s="14" t="e">
        <v>#N/A</v>
      </c>
      <c r="MG42" s="14" t="e">
        <v>#N/A</v>
      </c>
      <c r="MX42" s="14" t="e">
        <v>#N/A</v>
      </c>
      <c r="MY42" s="14" t="e">
        <v>#N/A</v>
      </c>
      <c r="NA42" s="14" t="e">
        <v>#N/A</v>
      </c>
      <c r="NB42" s="14" t="e">
        <v>#N/A</v>
      </c>
      <c r="ND42" s="14" t="e">
        <v>#N/A</v>
      </c>
      <c r="NE42" s="14" t="e">
        <v>#N/A</v>
      </c>
      <c r="NG42" s="14" t="e">
        <v>#N/A</v>
      </c>
      <c r="NH42" s="14" t="e">
        <v>#N/A</v>
      </c>
      <c r="NJ42" s="14" t="e">
        <v>#N/A</v>
      </c>
      <c r="NK42" s="14" t="e">
        <v>#N/A</v>
      </c>
      <c r="NM42" s="14" t="e">
        <v>#N/A</v>
      </c>
      <c r="NN42" s="14" t="e">
        <v>#N/A</v>
      </c>
      <c r="NP42" s="14" t="e">
        <v>#N/A</v>
      </c>
      <c r="NQ42" s="14" t="e">
        <v>#N/A</v>
      </c>
      <c r="NS42" s="14" t="e">
        <v>#N/A</v>
      </c>
      <c r="NT42" s="14" t="e">
        <v>#N/A</v>
      </c>
      <c r="NV42" s="14" t="e">
        <v>#N/A</v>
      </c>
      <c r="NW42" s="14" t="e">
        <v>#N/A</v>
      </c>
      <c r="NY42" s="14" t="e">
        <v>#N/A</v>
      </c>
      <c r="NZ42" s="14" t="e">
        <v>#N/A</v>
      </c>
      <c r="OB42" s="14" t="e">
        <v>#N/A</v>
      </c>
      <c r="OC42" s="14" t="e">
        <v>#N/A</v>
      </c>
      <c r="OE42" s="14" t="e">
        <v>#N/A</v>
      </c>
      <c r="OF42" s="14" t="e">
        <v>#N/A</v>
      </c>
      <c r="OH42" s="14" t="e">
        <v>#N/A</v>
      </c>
      <c r="OI42" s="14" t="e">
        <v>#N/A</v>
      </c>
      <c r="OJ42" s="35" t="e">
        <v>#N/A</v>
      </c>
      <c r="OK42" s="35" t="e">
        <f t="shared" si="0"/>
        <v>#N/A</v>
      </c>
    </row>
    <row r="43" spans="1:402" ht="15" hidden="1" customHeight="1" x14ac:dyDescent="0.25">
      <c r="A43" s="12" t="s">
        <v>350</v>
      </c>
      <c r="B43" s="41" t="s">
        <v>352</v>
      </c>
      <c r="C43" s="12" t="s">
        <v>351</v>
      </c>
      <c r="IV43" s="14">
        <v>5</v>
      </c>
      <c r="IZ43" s="14">
        <v>4</v>
      </c>
      <c r="JA43" s="14">
        <v>0.70000000000000007</v>
      </c>
      <c r="JC43" s="14">
        <v>1</v>
      </c>
      <c r="JD43" s="14">
        <v>0</v>
      </c>
      <c r="LK43" s="14" t="e">
        <v>#N/A</v>
      </c>
      <c r="LL43" s="14" t="e">
        <v>#N/A</v>
      </c>
      <c r="LN43" s="14" t="e">
        <v>#N/A</v>
      </c>
      <c r="LO43" s="14" t="e">
        <v>#N/A</v>
      </c>
      <c r="LQ43" s="14" t="e">
        <v>#N/A</v>
      </c>
      <c r="LR43" s="14" t="e">
        <v>#N/A</v>
      </c>
      <c r="LW43" s="14" t="e">
        <v>#N/A</v>
      </c>
      <c r="LX43" s="14" t="e">
        <v>#N/A</v>
      </c>
      <c r="MC43" s="14" t="e">
        <v>#N/A</v>
      </c>
      <c r="MD43" s="14" t="e">
        <v>#N/A</v>
      </c>
      <c r="MF43" s="14" t="e">
        <v>#N/A</v>
      </c>
      <c r="MG43" s="14" t="e">
        <v>#N/A</v>
      </c>
      <c r="MX43" s="14" t="e">
        <v>#N/A</v>
      </c>
      <c r="MY43" s="14" t="e">
        <v>#N/A</v>
      </c>
      <c r="NA43" s="14" t="e">
        <v>#N/A</v>
      </c>
      <c r="NB43" s="14" t="e">
        <v>#N/A</v>
      </c>
      <c r="ND43" s="14" t="e">
        <v>#N/A</v>
      </c>
      <c r="NE43" s="14" t="e">
        <v>#N/A</v>
      </c>
      <c r="NG43" s="14" t="e">
        <v>#N/A</v>
      </c>
      <c r="NH43" s="14" t="e">
        <v>#N/A</v>
      </c>
      <c r="NJ43" s="14" t="e">
        <v>#N/A</v>
      </c>
      <c r="NK43" s="14" t="e">
        <v>#N/A</v>
      </c>
      <c r="NM43" s="14" t="e">
        <v>#N/A</v>
      </c>
      <c r="NN43" s="14" t="e">
        <v>#N/A</v>
      </c>
      <c r="NP43" s="14" t="e">
        <v>#N/A</v>
      </c>
      <c r="NQ43" s="14" t="e">
        <v>#N/A</v>
      </c>
      <c r="NS43" s="14" t="e">
        <v>#N/A</v>
      </c>
      <c r="NT43" s="14" t="e">
        <v>#N/A</v>
      </c>
      <c r="NV43" s="14" t="e">
        <v>#N/A</v>
      </c>
      <c r="NW43" s="14" t="e">
        <v>#N/A</v>
      </c>
      <c r="NY43" s="14" t="e">
        <v>#N/A</v>
      </c>
      <c r="NZ43" s="14" t="e">
        <v>#N/A</v>
      </c>
      <c r="OB43" s="14" t="e">
        <v>#N/A</v>
      </c>
      <c r="OC43" s="14" t="e">
        <v>#N/A</v>
      </c>
      <c r="OE43" s="14" t="e">
        <v>#N/A</v>
      </c>
      <c r="OF43" s="14" t="e">
        <v>#N/A</v>
      </c>
      <c r="OH43" s="14" t="e">
        <v>#N/A</v>
      </c>
      <c r="OI43" s="14" t="e">
        <v>#N/A</v>
      </c>
      <c r="OJ43" s="35" t="e">
        <v>#N/A</v>
      </c>
      <c r="OK43" s="35" t="e">
        <f t="shared" si="0"/>
        <v>#N/A</v>
      </c>
    </row>
    <row r="44" spans="1:402" ht="15" hidden="1" customHeight="1" x14ac:dyDescent="0.25">
      <c r="A44" s="12" t="s">
        <v>68</v>
      </c>
      <c r="B44" s="41" t="s">
        <v>85</v>
      </c>
      <c r="C44" s="12" t="s">
        <v>168</v>
      </c>
      <c r="E44" s="14">
        <v>4</v>
      </c>
      <c r="F44" s="14">
        <v>6.95</v>
      </c>
      <c r="H44" s="14">
        <v>4</v>
      </c>
      <c r="I44" s="14">
        <v>0</v>
      </c>
      <c r="K44" s="14">
        <v>4</v>
      </c>
      <c r="L44" s="14">
        <v>4.5</v>
      </c>
      <c r="N44" s="14">
        <v>1</v>
      </c>
      <c r="O44" s="14">
        <v>0</v>
      </c>
      <c r="Q44" s="14">
        <v>1</v>
      </c>
      <c r="R44" s="14">
        <v>0</v>
      </c>
      <c r="T44" s="14">
        <v>1</v>
      </c>
      <c r="U44" s="14">
        <v>0</v>
      </c>
      <c r="W44" s="14">
        <v>2</v>
      </c>
      <c r="X44" s="14">
        <v>0.8</v>
      </c>
      <c r="Z44" s="14">
        <v>4</v>
      </c>
      <c r="AA44" s="14">
        <v>0</v>
      </c>
      <c r="AC44" s="14">
        <v>3</v>
      </c>
      <c r="AD44" s="14">
        <v>0</v>
      </c>
      <c r="AF44" s="14">
        <v>3</v>
      </c>
      <c r="AG44" s="14">
        <v>0.5</v>
      </c>
      <c r="AI44" s="14">
        <v>1</v>
      </c>
      <c r="AJ44" s="14">
        <v>0</v>
      </c>
      <c r="EG44" s="14" t="e">
        <v>#N/A</v>
      </c>
      <c r="EH44" s="14" t="e">
        <v>#N/A</v>
      </c>
      <c r="EJ44" s="14" t="e">
        <v>#N/A</v>
      </c>
      <c r="EK44" s="14" t="e">
        <v>#N/A</v>
      </c>
      <c r="EM44" s="14" t="e">
        <v>#N/A</v>
      </c>
      <c r="EN44" s="14" t="e">
        <v>#N/A</v>
      </c>
      <c r="EP44" s="14" t="e">
        <v>#N/A</v>
      </c>
      <c r="EQ44" s="14" t="e">
        <v>#N/A</v>
      </c>
      <c r="ES44" s="14" t="e">
        <v>#N/A</v>
      </c>
      <c r="ET44" s="14" t="e">
        <v>#N/A</v>
      </c>
      <c r="EV44" s="14" t="e">
        <v>#N/A</v>
      </c>
      <c r="EW44" s="14" t="e">
        <v>#N/A</v>
      </c>
      <c r="EY44" s="14" t="e">
        <v>#N/A</v>
      </c>
      <c r="EZ44" s="14" t="e">
        <v>#N/A</v>
      </c>
      <c r="FB44" s="14" t="e">
        <v>#N/A</v>
      </c>
      <c r="FC44" s="14" t="e">
        <v>#N/A</v>
      </c>
      <c r="FE44" s="14" t="e">
        <v>#N/A</v>
      </c>
      <c r="FF44" s="14" t="e">
        <v>#N/A</v>
      </c>
      <c r="FH44" s="14" t="e">
        <v>#N/A</v>
      </c>
      <c r="FI44" s="14" t="e">
        <v>#N/A</v>
      </c>
      <c r="FK44" s="14" t="e">
        <v>#N/A</v>
      </c>
      <c r="FL44" s="14" t="e">
        <v>#N/A</v>
      </c>
      <c r="FN44" s="14" t="e">
        <v>#N/A</v>
      </c>
      <c r="FO44" s="14" t="e">
        <v>#N/A</v>
      </c>
      <c r="FQ44" s="14" t="e">
        <v>#N/A</v>
      </c>
      <c r="FR44" s="14" t="e">
        <v>#N/A</v>
      </c>
      <c r="FT44" s="14" t="e">
        <v>#N/A</v>
      </c>
      <c r="FU44" s="14" t="e">
        <v>#N/A</v>
      </c>
      <c r="FW44" s="14" t="e">
        <v>#N/A</v>
      </c>
      <c r="FX44" s="14" t="e">
        <v>#N/A</v>
      </c>
      <c r="FZ44" s="14" t="e">
        <v>#N/A</v>
      </c>
      <c r="GA44" s="14" t="e">
        <v>#N/A</v>
      </c>
      <c r="GC44" s="14" t="e">
        <v>#N/A</v>
      </c>
      <c r="GD44" s="14" t="e">
        <v>#N/A</v>
      </c>
      <c r="GF44" s="14" t="e">
        <v>#N/A</v>
      </c>
      <c r="GG44" s="14" t="e">
        <v>#N/A</v>
      </c>
      <c r="GI44" s="14" t="e">
        <v>#N/A</v>
      </c>
      <c r="GJ44" s="14" t="e">
        <v>#N/A</v>
      </c>
      <c r="GL44" s="14" t="e">
        <v>#N/A</v>
      </c>
      <c r="GM44" s="14" t="e">
        <v>#N/A</v>
      </c>
      <c r="GO44" s="14" t="e">
        <v>#N/A</v>
      </c>
      <c r="GP44" s="14" t="e">
        <v>#N/A</v>
      </c>
      <c r="GR44" s="14" t="e">
        <v>#N/A</v>
      </c>
      <c r="GS44" s="14" t="e">
        <v>#N/A</v>
      </c>
      <c r="GU44" s="14" t="e">
        <v>#N/A</v>
      </c>
      <c r="GV44" s="14" t="e">
        <v>#N/A</v>
      </c>
      <c r="GX44" s="14" t="e">
        <v>#N/A</v>
      </c>
      <c r="GY44" s="14" t="e">
        <v>#N/A</v>
      </c>
      <c r="HG44" s="14" t="e">
        <v>#N/A</v>
      </c>
      <c r="HH44" s="14" t="e">
        <v>#N/A</v>
      </c>
      <c r="HJ44" s="14" t="e">
        <v>#N/A</v>
      </c>
      <c r="HK44" s="14" t="e">
        <v>#N/A</v>
      </c>
      <c r="HM44" s="14" t="e">
        <v>#N/A</v>
      </c>
      <c r="HN44" s="14" t="e">
        <v>#N/A</v>
      </c>
      <c r="HV44" s="14" t="e">
        <v>#N/A</v>
      </c>
      <c r="HW44" s="14" t="e">
        <v>#N/A</v>
      </c>
      <c r="HY44" s="14" t="e">
        <v>#N/A</v>
      </c>
      <c r="HZ44" s="14" t="e">
        <v>#N/A</v>
      </c>
      <c r="IB44" s="14" t="e">
        <v>#N/A</v>
      </c>
      <c r="IC44" s="14" t="e">
        <v>#N/A</v>
      </c>
      <c r="IH44" s="14" t="e">
        <v>#N/A</v>
      </c>
      <c r="II44" s="14" t="e">
        <v>#N/A</v>
      </c>
      <c r="IK44" s="14" t="e">
        <v>#N/A</v>
      </c>
      <c r="IL44" s="14" t="e">
        <v>#N/A</v>
      </c>
      <c r="IN44" s="14" t="e">
        <v>#N/A</v>
      </c>
      <c r="IO44" s="14" t="e">
        <v>#N/A</v>
      </c>
      <c r="IQ44" s="14" t="e">
        <v>#N/A</v>
      </c>
      <c r="IR44" s="14" t="e">
        <v>#N/A</v>
      </c>
      <c r="IT44" s="14" t="e">
        <v>#N/A</v>
      </c>
      <c r="IU44" s="14" t="e">
        <v>#N/A</v>
      </c>
      <c r="IW44" s="14" t="e">
        <v>#N/A</v>
      </c>
      <c r="IX44" s="14" t="e">
        <v>#N/A</v>
      </c>
      <c r="IZ44" s="14" t="e">
        <v>#N/A</v>
      </c>
      <c r="JA44" s="14" t="e">
        <v>#N/A</v>
      </c>
      <c r="JC44" s="14" t="e">
        <v>#N/A</v>
      </c>
      <c r="JD44" s="14" t="e">
        <v>#N/A</v>
      </c>
      <c r="LK44" s="14" t="e">
        <v>#N/A</v>
      </c>
      <c r="LL44" s="14" t="e">
        <v>#N/A</v>
      </c>
      <c r="LN44" s="14" t="e">
        <v>#N/A</v>
      </c>
      <c r="LO44" s="14" t="e">
        <v>#N/A</v>
      </c>
      <c r="LQ44" s="14" t="e">
        <v>#N/A</v>
      </c>
      <c r="LR44" s="14" t="e">
        <v>#N/A</v>
      </c>
      <c r="LW44" s="14" t="e">
        <v>#N/A</v>
      </c>
      <c r="LX44" s="14" t="e">
        <v>#N/A</v>
      </c>
      <c r="MC44" s="14" t="e">
        <v>#N/A</v>
      </c>
      <c r="MD44" s="14" t="e">
        <v>#N/A</v>
      </c>
      <c r="MF44" s="14" t="e">
        <v>#N/A</v>
      </c>
      <c r="MG44" s="14" t="e">
        <v>#N/A</v>
      </c>
      <c r="MX44" s="14" t="e">
        <v>#N/A</v>
      </c>
      <c r="MY44" s="14" t="e">
        <v>#N/A</v>
      </c>
      <c r="NA44" s="14" t="e">
        <v>#N/A</v>
      </c>
      <c r="NB44" s="14" t="e">
        <v>#N/A</v>
      </c>
      <c r="ND44" s="14" t="e">
        <v>#N/A</v>
      </c>
      <c r="NE44" s="14" t="e">
        <v>#N/A</v>
      </c>
      <c r="NG44" s="14" t="e">
        <v>#N/A</v>
      </c>
      <c r="NH44" s="14" t="e">
        <v>#N/A</v>
      </c>
      <c r="NJ44" s="14" t="e">
        <v>#N/A</v>
      </c>
      <c r="NK44" s="14" t="e">
        <v>#N/A</v>
      </c>
      <c r="NM44" s="14" t="e">
        <v>#N/A</v>
      </c>
      <c r="NN44" s="14" t="e">
        <v>#N/A</v>
      </c>
      <c r="NP44" s="14" t="e">
        <v>#N/A</v>
      </c>
      <c r="NQ44" s="14" t="e">
        <v>#N/A</v>
      </c>
      <c r="NS44" s="14" t="e">
        <v>#N/A</v>
      </c>
      <c r="NT44" s="14" t="e">
        <v>#N/A</v>
      </c>
      <c r="NV44" s="14" t="e">
        <v>#N/A</v>
      </c>
      <c r="NW44" s="14" t="e">
        <v>#N/A</v>
      </c>
      <c r="NY44" s="14" t="e">
        <v>#N/A</v>
      </c>
      <c r="NZ44" s="14" t="e">
        <v>#N/A</v>
      </c>
      <c r="OB44" s="14" t="e">
        <v>#N/A</v>
      </c>
      <c r="OC44" s="14" t="e">
        <v>#N/A</v>
      </c>
      <c r="OE44" s="14" t="e">
        <v>#N/A</v>
      </c>
      <c r="OF44" s="14" t="e">
        <v>#N/A</v>
      </c>
      <c r="OH44" s="14" t="e">
        <v>#N/A</v>
      </c>
      <c r="OI44" s="14" t="e">
        <v>#N/A</v>
      </c>
      <c r="OJ44" s="35" t="e">
        <v>#N/A</v>
      </c>
      <c r="OK44" s="35" t="e">
        <f t="shared" si="0"/>
        <v>#N/A</v>
      </c>
    </row>
    <row r="45" spans="1:402" ht="15" hidden="1" customHeight="1" x14ac:dyDescent="0.25">
      <c r="A45" s="72" t="s">
        <v>283</v>
      </c>
      <c r="B45" s="41" t="s">
        <v>284</v>
      </c>
      <c r="C45" s="12" t="s">
        <v>285</v>
      </c>
      <c r="DB45" s="14">
        <v>5</v>
      </c>
      <c r="DF45" s="14">
        <v>5</v>
      </c>
      <c r="DG45" s="14">
        <v>0</v>
      </c>
      <c r="DH45" s="14">
        <v>5</v>
      </c>
      <c r="DL45" s="14">
        <v>5</v>
      </c>
      <c r="DM45" s="14">
        <v>3.85</v>
      </c>
      <c r="DO45" s="14">
        <v>3</v>
      </c>
      <c r="DP45" s="14">
        <v>0</v>
      </c>
      <c r="EG45" s="14" t="e">
        <v>#N/A</v>
      </c>
      <c r="EH45" s="14" t="e">
        <v>#N/A</v>
      </c>
      <c r="EJ45" s="14" t="e">
        <v>#N/A</v>
      </c>
      <c r="EK45" s="14" t="e">
        <v>#N/A</v>
      </c>
      <c r="EM45" s="14" t="e">
        <v>#N/A</v>
      </c>
      <c r="EN45" s="14" t="e">
        <v>#N/A</v>
      </c>
      <c r="EP45" s="14" t="e">
        <v>#N/A</v>
      </c>
      <c r="EQ45" s="14" t="e">
        <v>#N/A</v>
      </c>
      <c r="ES45" s="14" t="e">
        <v>#N/A</v>
      </c>
      <c r="ET45" s="14" t="e">
        <v>#N/A</v>
      </c>
      <c r="EV45" s="14" t="e">
        <v>#N/A</v>
      </c>
      <c r="EW45" s="14" t="e">
        <v>#N/A</v>
      </c>
      <c r="EY45" s="14" t="e">
        <v>#N/A</v>
      </c>
      <c r="EZ45" s="14" t="e">
        <v>#N/A</v>
      </c>
      <c r="FB45" s="14" t="e">
        <v>#N/A</v>
      </c>
      <c r="FC45" s="14" t="e">
        <v>#N/A</v>
      </c>
      <c r="FE45" s="14" t="e">
        <v>#N/A</v>
      </c>
      <c r="FF45" s="14" t="e">
        <v>#N/A</v>
      </c>
      <c r="FH45" s="14" t="e">
        <v>#N/A</v>
      </c>
      <c r="FI45" s="14" t="e">
        <v>#N/A</v>
      </c>
      <c r="FK45" s="14" t="e">
        <v>#N/A</v>
      </c>
      <c r="FL45" s="14" t="e">
        <v>#N/A</v>
      </c>
      <c r="FN45" s="14" t="e">
        <v>#N/A</v>
      </c>
      <c r="FO45" s="14" t="e">
        <v>#N/A</v>
      </c>
      <c r="FQ45" s="14" t="e">
        <v>#N/A</v>
      </c>
      <c r="FR45" s="14" t="e">
        <v>#N/A</v>
      </c>
      <c r="FT45" s="14" t="e">
        <v>#N/A</v>
      </c>
      <c r="FU45" s="14" t="e">
        <v>#N/A</v>
      </c>
      <c r="FW45" s="14" t="e">
        <v>#N/A</v>
      </c>
      <c r="FX45" s="14" t="e">
        <v>#N/A</v>
      </c>
      <c r="FZ45" s="14" t="e">
        <v>#N/A</v>
      </c>
      <c r="GA45" s="14" t="e">
        <v>#N/A</v>
      </c>
      <c r="GC45" s="14" t="e">
        <v>#N/A</v>
      </c>
      <c r="GD45" s="14" t="e">
        <v>#N/A</v>
      </c>
      <c r="GF45" s="14" t="e">
        <v>#N/A</v>
      </c>
      <c r="GG45" s="14" t="e">
        <v>#N/A</v>
      </c>
      <c r="GI45" s="14" t="e">
        <v>#N/A</v>
      </c>
      <c r="GJ45" s="14" t="e">
        <v>#N/A</v>
      </c>
      <c r="GL45" s="14" t="e">
        <v>#N/A</v>
      </c>
      <c r="GM45" s="14" t="e">
        <v>#N/A</v>
      </c>
      <c r="GO45" s="14" t="e">
        <v>#N/A</v>
      </c>
      <c r="GP45" s="14" t="e">
        <v>#N/A</v>
      </c>
      <c r="GR45" s="14" t="e">
        <v>#N/A</v>
      </c>
      <c r="GS45" s="14" t="e">
        <v>#N/A</v>
      </c>
      <c r="GU45" s="14" t="e">
        <v>#N/A</v>
      </c>
      <c r="GV45" s="14" t="e">
        <v>#N/A</v>
      </c>
      <c r="GX45" s="14" t="e">
        <v>#N/A</v>
      </c>
      <c r="GY45" s="14" t="e">
        <v>#N/A</v>
      </c>
      <c r="HG45" s="14" t="e">
        <v>#N/A</v>
      </c>
      <c r="HH45" s="14" t="e">
        <v>#N/A</v>
      </c>
      <c r="HJ45" s="14" t="e">
        <v>#N/A</v>
      </c>
      <c r="HK45" s="14" t="e">
        <v>#N/A</v>
      </c>
      <c r="HM45" s="14" t="e">
        <v>#N/A</v>
      </c>
      <c r="HN45" s="14" t="e">
        <v>#N/A</v>
      </c>
      <c r="HV45" s="14" t="e">
        <v>#N/A</v>
      </c>
      <c r="HW45" s="14" t="e">
        <v>#N/A</v>
      </c>
      <c r="HY45" s="14" t="e">
        <v>#N/A</v>
      </c>
      <c r="HZ45" s="14" t="e">
        <v>#N/A</v>
      </c>
      <c r="IB45" s="14" t="e">
        <v>#N/A</v>
      </c>
      <c r="IC45" s="14" t="e">
        <v>#N/A</v>
      </c>
      <c r="IH45" s="14" t="e">
        <v>#N/A</v>
      </c>
      <c r="II45" s="14" t="e">
        <v>#N/A</v>
      </c>
      <c r="IK45" s="14" t="e">
        <v>#N/A</v>
      </c>
      <c r="IL45" s="14" t="e">
        <v>#N/A</v>
      </c>
      <c r="IN45" s="14" t="e">
        <v>#N/A</v>
      </c>
      <c r="IO45" s="14" t="e">
        <v>#N/A</v>
      </c>
      <c r="IQ45" s="14" t="e">
        <v>#N/A</v>
      </c>
      <c r="IR45" s="14" t="e">
        <v>#N/A</v>
      </c>
      <c r="IT45" s="14" t="e">
        <v>#N/A</v>
      </c>
      <c r="IU45" s="14" t="e">
        <v>#N/A</v>
      </c>
      <c r="IW45" s="14" t="e">
        <v>#N/A</v>
      </c>
      <c r="IX45" s="14" t="e">
        <v>#N/A</v>
      </c>
      <c r="IZ45" s="14" t="e">
        <v>#N/A</v>
      </c>
      <c r="JA45" s="14" t="e">
        <v>#N/A</v>
      </c>
      <c r="JC45" s="14" t="e">
        <v>#N/A</v>
      </c>
      <c r="JD45" s="14" t="e">
        <v>#N/A</v>
      </c>
      <c r="LK45" s="14" t="e">
        <v>#N/A</v>
      </c>
      <c r="LL45" s="14" t="e">
        <v>#N/A</v>
      </c>
      <c r="LN45" s="14" t="e">
        <v>#N/A</v>
      </c>
      <c r="LO45" s="14" t="e">
        <v>#N/A</v>
      </c>
      <c r="LQ45" s="14" t="e">
        <v>#N/A</v>
      </c>
      <c r="LR45" s="14" t="e">
        <v>#N/A</v>
      </c>
      <c r="LW45" s="14" t="e">
        <v>#N/A</v>
      </c>
      <c r="LX45" s="14" t="e">
        <v>#N/A</v>
      </c>
      <c r="MC45" s="14" t="e">
        <v>#N/A</v>
      </c>
      <c r="MD45" s="14" t="e">
        <v>#N/A</v>
      </c>
      <c r="MF45" s="14" t="e">
        <v>#N/A</v>
      </c>
      <c r="MG45" s="14" t="e">
        <v>#N/A</v>
      </c>
      <c r="MX45" s="14" t="e">
        <v>#N/A</v>
      </c>
      <c r="MY45" s="14" t="e">
        <v>#N/A</v>
      </c>
      <c r="NA45" s="14" t="e">
        <v>#N/A</v>
      </c>
      <c r="NB45" s="14" t="e">
        <v>#N/A</v>
      </c>
      <c r="ND45" s="14" t="e">
        <v>#N/A</v>
      </c>
      <c r="NE45" s="14" t="e">
        <v>#N/A</v>
      </c>
      <c r="NG45" s="14" t="e">
        <v>#N/A</v>
      </c>
      <c r="NH45" s="14" t="e">
        <v>#N/A</v>
      </c>
      <c r="NJ45" s="14" t="e">
        <v>#N/A</v>
      </c>
      <c r="NK45" s="14" t="e">
        <v>#N/A</v>
      </c>
      <c r="NM45" s="14" t="e">
        <v>#N/A</v>
      </c>
      <c r="NN45" s="14" t="e">
        <v>#N/A</v>
      </c>
      <c r="NP45" s="14" t="e">
        <v>#N/A</v>
      </c>
      <c r="NQ45" s="14" t="e">
        <v>#N/A</v>
      </c>
      <c r="NS45" s="14" t="e">
        <v>#N/A</v>
      </c>
      <c r="NT45" s="14" t="e">
        <v>#N/A</v>
      </c>
      <c r="NV45" s="14" t="e">
        <v>#N/A</v>
      </c>
      <c r="NW45" s="14" t="e">
        <v>#N/A</v>
      </c>
      <c r="NY45" s="14" t="e">
        <v>#N/A</v>
      </c>
      <c r="NZ45" s="14" t="e">
        <v>#N/A</v>
      </c>
      <c r="OB45" s="14" t="e">
        <v>#N/A</v>
      </c>
      <c r="OC45" s="14" t="e">
        <v>#N/A</v>
      </c>
      <c r="OE45" s="14" t="e">
        <v>#N/A</v>
      </c>
      <c r="OF45" s="14" t="e">
        <v>#N/A</v>
      </c>
      <c r="OH45" s="14" t="e">
        <v>#N/A</v>
      </c>
      <c r="OI45" s="14" t="e">
        <v>#N/A</v>
      </c>
      <c r="OJ45" s="35" t="e">
        <v>#N/A</v>
      </c>
      <c r="OK45" s="35" t="e">
        <f t="shared" si="0"/>
        <v>#N/A</v>
      </c>
    </row>
    <row r="46" spans="1:402" ht="15" customHeight="1" x14ac:dyDescent="0.25">
      <c r="A46" s="12" t="s">
        <v>75</v>
      </c>
      <c r="B46" s="41" t="s">
        <v>14</v>
      </c>
      <c r="C46" s="12" t="s">
        <v>167</v>
      </c>
      <c r="E46" s="14">
        <v>5</v>
      </c>
      <c r="F46" s="14">
        <v>6.5</v>
      </c>
      <c r="H46" s="14">
        <v>5</v>
      </c>
      <c r="I46" s="14">
        <v>4.45</v>
      </c>
      <c r="K46" s="14">
        <v>5</v>
      </c>
      <c r="L46" s="14">
        <v>8.9</v>
      </c>
      <c r="N46" s="14">
        <v>5</v>
      </c>
      <c r="O46" s="14">
        <v>8</v>
      </c>
      <c r="Q46" s="14">
        <v>5</v>
      </c>
      <c r="R46" s="14">
        <v>12.2</v>
      </c>
      <c r="T46" s="14">
        <v>5</v>
      </c>
      <c r="U46" s="14">
        <v>11</v>
      </c>
      <c r="W46" s="14">
        <v>5</v>
      </c>
      <c r="X46" s="14">
        <v>5.9</v>
      </c>
      <c r="Z46" s="14">
        <v>5</v>
      </c>
      <c r="AA46" s="14">
        <v>6</v>
      </c>
      <c r="AC46" s="14">
        <v>4</v>
      </c>
      <c r="AD46" s="14">
        <v>0</v>
      </c>
      <c r="AF46" s="14">
        <v>5</v>
      </c>
      <c r="AG46" s="14">
        <v>2.95</v>
      </c>
      <c r="AI46" s="14">
        <v>5</v>
      </c>
      <c r="AJ46" s="14">
        <v>0.9</v>
      </c>
      <c r="AL46" s="14">
        <v>5</v>
      </c>
      <c r="AM46" s="14">
        <v>10.5</v>
      </c>
      <c r="AO46" s="14">
        <v>5</v>
      </c>
      <c r="AP46" s="14">
        <v>1.3</v>
      </c>
      <c r="AR46" s="14">
        <v>5</v>
      </c>
      <c r="AS46" s="14">
        <v>5</v>
      </c>
      <c r="AT46" s="14">
        <v>32.19</v>
      </c>
      <c r="AU46" s="14">
        <v>5</v>
      </c>
      <c r="AV46" s="14">
        <v>1.25</v>
      </c>
      <c r="AX46" s="14">
        <v>5</v>
      </c>
      <c r="AY46" s="14">
        <v>9.6</v>
      </c>
      <c r="BA46" s="14">
        <v>5</v>
      </c>
      <c r="BB46" s="14">
        <v>8.3000000000000007</v>
      </c>
      <c r="BD46" s="14">
        <v>5</v>
      </c>
      <c r="BE46" s="14">
        <v>6.5</v>
      </c>
      <c r="BG46" s="14">
        <v>5</v>
      </c>
      <c r="BH46" s="14">
        <v>8</v>
      </c>
      <c r="BJ46" s="14">
        <v>5</v>
      </c>
      <c r="BK46" s="14">
        <v>0</v>
      </c>
      <c r="BM46" s="14">
        <v>5</v>
      </c>
      <c r="BN46" s="14">
        <v>2.4</v>
      </c>
      <c r="BP46" s="14">
        <v>5</v>
      </c>
      <c r="BQ46" s="14">
        <v>9.5</v>
      </c>
      <c r="BS46" s="14">
        <v>4</v>
      </c>
      <c r="BT46" s="14">
        <v>5.5</v>
      </c>
      <c r="BV46" s="14">
        <v>5</v>
      </c>
      <c r="BW46" s="14">
        <v>0</v>
      </c>
      <c r="BY46" s="14">
        <v>5</v>
      </c>
      <c r="BZ46" s="14">
        <v>0</v>
      </c>
      <c r="CB46" s="14">
        <v>4</v>
      </c>
      <c r="CC46" s="14">
        <v>0</v>
      </c>
      <c r="CE46" s="14">
        <v>5</v>
      </c>
      <c r="CF46" s="14">
        <v>0</v>
      </c>
      <c r="CH46" s="14">
        <v>5</v>
      </c>
      <c r="CI46" s="14">
        <v>3.25</v>
      </c>
      <c r="CK46" s="14">
        <v>5</v>
      </c>
      <c r="CL46" s="14">
        <v>5.2</v>
      </c>
      <c r="CN46" s="14">
        <v>5</v>
      </c>
      <c r="CO46" s="14">
        <v>6.75</v>
      </c>
      <c r="CQ46" s="14">
        <v>5</v>
      </c>
      <c r="CR46" s="14">
        <v>1</v>
      </c>
      <c r="CT46" s="14">
        <v>5</v>
      </c>
      <c r="CU46" s="14">
        <v>0.6</v>
      </c>
      <c r="CW46" s="14">
        <v>5</v>
      </c>
      <c r="CX46" s="14">
        <v>5.75</v>
      </c>
      <c r="CZ46" s="14">
        <v>5</v>
      </c>
      <c r="DA46" s="14">
        <v>5</v>
      </c>
      <c r="DC46" s="14">
        <v>5</v>
      </c>
      <c r="DD46" s="14">
        <v>0</v>
      </c>
      <c r="DF46" s="14">
        <v>5</v>
      </c>
      <c r="DG46" s="14">
        <v>5</v>
      </c>
      <c r="DI46" s="14">
        <v>5</v>
      </c>
      <c r="DJ46" s="14">
        <v>7.3</v>
      </c>
      <c r="DL46" s="14">
        <v>5</v>
      </c>
      <c r="DM46" s="14">
        <v>2.75</v>
      </c>
      <c r="DO46" s="14">
        <v>4</v>
      </c>
      <c r="DP46" s="14">
        <v>1.1000000000000001</v>
      </c>
      <c r="DR46" s="14">
        <v>5</v>
      </c>
      <c r="DS46" s="14">
        <v>6.5</v>
      </c>
      <c r="DU46" s="14">
        <v>5</v>
      </c>
      <c r="DV46" s="14">
        <v>4.5</v>
      </c>
      <c r="DX46" s="14">
        <v>4</v>
      </c>
      <c r="DY46" s="14">
        <v>1.3</v>
      </c>
      <c r="EA46" s="14">
        <v>5</v>
      </c>
      <c r="EB46" s="14">
        <v>0</v>
      </c>
      <c r="ED46" s="14">
        <v>3</v>
      </c>
      <c r="EE46" s="14">
        <v>0</v>
      </c>
      <c r="EG46" s="14">
        <v>4</v>
      </c>
      <c r="EH46" s="14">
        <v>0</v>
      </c>
      <c r="EJ46" s="14">
        <v>5</v>
      </c>
      <c r="EK46" s="14">
        <v>6</v>
      </c>
      <c r="EM46" s="14">
        <v>4</v>
      </c>
      <c r="EN46" s="14">
        <v>0</v>
      </c>
      <c r="EP46" s="14">
        <v>4</v>
      </c>
      <c r="EQ46" s="14">
        <v>13.5</v>
      </c>
      <c r="ES46" s="14">
        <v>5</v>
      </c>
      <c r="ET46" s="14">
        <v>3.25</v>
      </c>
      <c r="EV46" s="14">
        <v>5</v>
      </c>
      <c r="EW46" s="14">
        <v>6.1</v>
      </c>
      <c r="EY46" s="14">
        <v>5</v>
      </c>
      <c r="EZ46" s="14">
        <v>5.5</v>
      </c>
      <c r="FB46" s="14">
        <v>5</v>
      </c>
      <c r="FC46" s="14">
        <v>2.25</v>
      </c>
      <c r="FE46" s="14">
        <v>5</v>
      </c>
      <c r="FF46" s="14">
        <v>5.85</v>
      </c>
      <c r="FH46" s="14">
        <v>5</v>
      </c>
      <c r="FI46" s="14">
        <v>2.5</v>
      </c>
      <c r="FK46" s="14">
        <v>5</v>
      </c>
      <c r="FL46" s="14">
        <v>1.3</v>
      </c>
      <c r="FN46" s="14">
        <v>5</v>
      </c>
      <c r="FO46" s="14">
        <v>1.4</v>
      </c>
      <c r="FQ46" s="14">
        <v>5</v>
      </c>
      <c r="FR46" s="14">
        <v>15</v>
      </c>
      <c r="FT46" s="14">
        <v>5</v>
      </c>
      <c r="FU46" s="14">
        <v>1.5</v>
      </c>
      <c r="FW46" s="14">
        <v>5</v>
      </c>
      <c r="FX46" s="14">
        <v>1.4000000000000001</v>
      </c>
      <c r="FZ46" s="14">
        <v>5</v>
      </c>
      <c r="GA46" s="14">
        <v>9</v>
      </c>
      <c r="GC46" s="14">
        <v>5</v>
      </c>
      <c r="GD46" s="14">
        <v>0</v>
      </c>
      <c r="GF46" s="14">
        <v>5</v>
      </c>
      <c r="GG46" s="14">
        <v>1.5</v>
      </c>
      <c r="GI46" s="14">
        <v>5</v>
      </c>
      <c r="GJ46" s="14">
        <v>0</v>
      </c>
      <c r="GL46" s="14">
        <v>4</v>
      </c>
      <c r="GM46" s="14">
        <v>3.5</v>
      </c>
      <c r="GO46" s="14">
        <v>4</v>
      </c>
      <c r="GP46" s="14">
        <v>1</v>
      </c>
      <c r="GR46" s="14">
        <v>1</v>
      </c>
      <c r="GS46" s="14">
        <v>0</v>
      </c>
      <c r="HG46" s="14" t="e">
        <v>#N/A</v>
      </c>
      <c r="HH46" s="14" t="e">
        <v>#N/A</v>
      </c>
      <c r="HJ46" s="14" t="e">
        <v>#N/A</v>
      </c>
      <c r="HK46" s="14" t="e">
        <v>#N/A</v>
      </c>
      <c r="HM46" s="14" t="e">
        <v>#N/A</v>
      </c>
      <c r="HN46" s="14" t="e">
        <v>#N/A</v>
      </c>
      <c r="HV46" s="14" t="e">
        <v>#N/A</v>
      </c>
      <c r="HW46" s="14" t="e">
        <v>#N/A</v>
      </c>
      <c r="HY46" s="14" t="e">
        <v>#N/A</v>
      </c>
      <c r="HZ46" s="14" t="e">
        <v>#N/A</v>
      </c>
      <c r="IB46" s="14" t="e">
        <v>#N/A</v>
      </c>
      <c r="IC46" s="14" t="e">
        <v>#N/A</v>
      </c>
      <c r="IH46" s="14" t="e">
        <v>#N/A</v>
      </c>
      <c r="II46" s="14" t="e">
        <v>#N/A</v>
      </c>
      <c r="IK46" s="14" t="e">
        <v>#N/A</v>
      </c>
      <c r="IL46" s="14" t="e">
        <v>#N/A</v>
      </c>
      <c r="IN46" s="14" t="e">
        <v>#N/A</v>
      </c>
      <c r="IO46" s="14" t="e">
        <v>#N/A</v>
      </c>
      <c r="IQ46" s="14" t="e">
        <v>#N/A</v>
      </c>
      <c r="IR46" s="14" t="e">
        <v>#N/A</v>
      </c>
      <c r="IT46" s="14" t="e">
        <v>#N/A</v>
      </c>
      <c r="IU46" s="14" t="e">
        <v>#N/A</v>
      </c>
      <c r="IW46" s="14" t="e">
        <v>#N/A</v>
      </c>
      <c r="IX46" s="14" t="e">
        <v>#N/A</v>
      </c>
      <c r="IZ46" s="14" t="e">
        <v>#N/A</v>
      </c>
      <c r="JA46" s="14" t="e">
        <v>#N/A</v>
      </c>
      <c r="JC46" s="14" t="e">
        <v>#N/A</v>
      </c>
      <c r="JD46" s="14" t="e">
        <v>#N/A</v>
      </c>
      <c r="LK46" s="14" t="e">
        <v>#N/A</v>
      </c>
      <c r="LL46" s="14" t="e">
        <v>#N/A</v>
      </c>
      <c r="LN46" s="14" t="e">
        <v>#N/A</v>
      </c>
      <c r="LO46" s="14" t="e">
        <v>#N/A</v>
      </c>
      <c r="LQ46" s="14" t="e">
        <v>#N/A</v>
      </c>
      <c r="LR46" s="14" t="e">
        <v>#N/A</v>
      </c>
      <c r="LW46" s="14" t="e">
        <v>#N/A</v>
      </c>
      <c r="LX46" s="14" t="e">
        <v>#N/A</v>
      </c>
      <c r="MC46" s="14" t="e">
        <v>#N/A</v>
      </c>
      <c r="MD46" s="14" t="e">
        <v>#N/A</v>
      </c>
      <c r="MT46" s="14">
        <v>5</v>
      </c>
      <c r="MX46" s="14">
        <v>5</v>
      </c>
      <c r="MY46" s="14">
        <v>5.5</v>
      </c>
      <c r="NA46" s="14">
        <v>5</v>
      </c>
      <c r="NB46" s="14">
        <v>6.5</v>
      </c>
      <c r="ND46" s="14">
        <v>4</v>
      </c>
      <c r="NE46" s="14">
        <v>8</v>
      </c>
      <c r="NG46" s="14">
        <v>5</v>
      </c>
      <c r="NH46" s="14">
        <v>0</v>
      </c>
      <c r="NJ46" s="14">
        <v>5</v>
      </c>
      <c r="NK46" s="14">
        <v>4.5</v>
      </c>
      <c r="NM46" s="14">
        <v>4</v>
      </c>
      <c r="NN46" s="14">
        <v>5.5</v>
      </c>
      <c r="NO46" s="14">
        <v>10</v>
      </c>
      <c r="NP46" s="14">
        <v>5</v>
      </c>
      <c r="NQ46" s="14">
        <v>1.1000000000000001</v>
      </c>
      <c r="NS46" s="14">
        <v>5</v>
      </c>
      <c r="NT46" s="14">
        <v>6.6</v>
      </c>
      <c r="NV46" s="14">
        <v>5</v>
      </c>
      <c r="NW46" s="14">
        <v>1</v>
      </c>
      <c r="NY46" s="14">
        <v>5</v>
      </c>
      <c r="NZ46" s="14">
        <v>11.75</v>
      </c>
      <c r="OB46" s="14">
        <v>5</v>
      </c>
      <c r="OC46" s="14">
        <v>3.85</v>
      </c>
      <c r="OE46" s="14">
        <v>5</v>
      </c>
      <c r="OF46" s="14">
        <v>9.25</v>
      </c>
      <c r="OG46" s="55">
        <v>6.82</v>
      </c>
      <c r="OH46" s="14">
        <v>5</v>
      </c>
      <c r="OI46" s="14">
        <v>8</v>
      </c>
      <c r="OJ46" s="35">
        <v>20.55</v>
      </c>
      <c r="OK46" s="35">
        <f t="shared" si="0"/>
        <v>30.37</v>
      </c>
    </row>
    <row r="47" spans="1:402" ht="15" hidden="1" customHeight="1" x14ac:dyDescent="0.25">
      <c r="A47" s="12" t="s">
        <v>259</v>
      </c>
      <c r="B47" s="41" t="s">
        <v>258</v>
      </c>
      <c r="C47" s="12" t="s">
        <v>257</v>
      </c>
      <c r="AT47" s="14">
        <v>20</v>
      </c>
      <c r="AX47" s="14">
        <v>5</v>
      </c>
      <c r="AY47" s="14">
        <v>3.25</v>
      </c>
      <c r="BA47" s="14">
        <v>5</v>
      </c>
      <c r="BB47" s="14">
        <v>6</v>
      </c>
      <c r="BD47" s="14">
        <v>5</v>
      </c>
      <c r="BE47" s="14">
        <v>4.55</v>
      </c>
      <c r="BG47" s="14">
        <v>5</v>
      </c>
      <c r="BH47" s="14">
        <v>3.5</v>
      </c>
      <c r="BJ47" s="14">
        <v>5</v>
      </c>
      <c r="BK47" s="14">
        <v>3.5</v>
      </c>
      <c r="BM47" s="14">
        <v>5</v>
      </c>
      <c r="BN47" s="14">
        <v>0</v>
      </c>
      <c r="BP47" s="14">
        <v>5</v>
      </c>
      <c r="BQ47" s="14">
        <v>3</v>
      </c>
      <c r="BS47" s="14">
        <v>5</v>
      </c>
      <c r="BT47" s="14">
        <v>0.9</v>
      </c>
      <c r="BV47" s="14">
        <v>4</v>
      </c>
      <c r="BW47" s="14">
        <v>1.2</v>
      </c>
      <c r="BX47" s="14">
        <v>20</v>
      </c>
      <c r="BY47" s="14">
        <v>1</v>
      </c>
      <c r="BZ47" s="14">
        <v>0</v>
      </c>
      <c r="CE47" s="14">
        <v>5</v>
      </c>
      <c r="CF47" s="14">
        <v>1.3</v>
      </c>
      <c r="CH47" s="14">
        <v>5</v>
      </c>
      <c r="CI47" s="14">
        <v>4.7</v>
      </c>
      <c r="CK47" s="14">
        <v>5</v>
      </c>
      <c r="CL47" s="14">
        <v>5.5</v>
      </c>
      <c r="CN47" s="14">
        <v>5</v>
      </c>
      <c r="CO47" s="14">
        <v>3.25</v>
      </c>
      <c r="CQ47" s="14">
        <v>5</v>
      </c>
      <c r="CR47" s="14">
        <v>0</v>
      </c>
      <c r="CT47" s="14">
        <v>5</v>
      </c>
      <c r="CU47" s="14">
        <v>2.5</v>
      </c>
      <c r="CW47" s="14">
        <v>5</v>
      </c>
      <c r="CX47" s="14">
        <v>3.25</v>
      </c>
      <c r="CZ47" s="14">
        <v>5</v>
      </c>
      <c r="DA47" s="14">
        <v>6</v>
      </c>
      <c r="DC47" s="14">
        <v>5</v>
      </c>
      <c r="DD47" s="14">
        <v>11</v>
      </c>
      <c r="DF47" s="14">
        <v>5</v>
      </c>
      <c r="DG47" s="14">
        <v>8.5</v>
      </c>
      <c r="DI47" s="14">
        <v>5</v>
      </c>
      <c r="DJ47" s="14">
        <v>2.5</v>
      </c>
      <c r="DL47" s="14">
        <v>5</v>
      </c>
      <c r="DM47" s="14">
        <v>1.1000000000000001</v>
      </c>
      <c r="DO47" s="14">
        <v>5</v>
      </c>
      <c r="DP47" s="14">
        <v>1</v>
      </c>
      <c r="DR47" s="14">
        <v>5</v>
      </c>
      <c r="DS47" s="14">
        <v>0</v>
      </c>
      <c r="DU47" s="14">
        <v>1</v>
      </c>
      <c r="DV47" s="14">
        <v>2.5</v>
      </c>
      <c r="DX47" s="14">
        <v>3</v>
      </c>
      <c r="DY47" s="14">
        <v>0</v>
      </c>
      <c r="EG47" s="14" t="e">
        <v>#N/A</v>
      </c>
      <c r="EH47" s="14" t="e">
        <v>#N/A</v>
      </c>
      <c r="EJ47" s="14" t="e">
        <v>#N/A</v>
      </c>
      <c r="EK47" s="14" t="e">
        <v>#N/A</v>
      </c>
      <c r="EM47" s="14" t="e">
        <v>#N/A</v>
      </c>
      <c r="EN47" s="14" t="e">
        <v>#N/A</v>
      </c>
      <c r="EP47" s="14" t="e">
        <v>#N/A</v>
      </c>
      <c r="EQ47" s="14" t="e">
        <v>#N/A</v>
      </c>
      <c r="ES47" s="14" t="e">
        <v>#N/A</v>
      </c>
      <c r="ET47" s="14" t="e">
        <v>#N/A</v>
      </c>
      <c r="EV47" s="14" t="e">
        <v>#N/A</v>
      </c>
      <c r="EW47" s="14" t="e">
        <v>#N/A</v>
      </c>
      <c r="EY47" s="14" t="e">
        <v>#N/A</v>
      </c>
      <c r="EZ47" s="14" t="e">
        <v>#N/A</v>
      </c>
      <c r="FB47" s="14" t="e">
        <v>#N/A</v>
      </c>
      <c r="FC47" s="14" t="e">
        <v>#N/A</v>
      </c>
      <c r="FE47" s="14" t="e">
        <v>#N/A</v>
      </c>
      <c r="FF47" s="14" t="e">
        <v>#N/A</v>
      </c>
      <c r="FH47" s="14" t="e">
        <v>#N/A</v>
      </c>
      <c r="FI47" s="14" t="e">
        <v>#N/A</v>
      </c>
      <c r="FK47" s="14" t="e">
        <v>#N/A</v>
      </c>
      <c r="FL47" s="14" t="e">
        <v>#N/A</v>
      </c>
      <c r="FN47" s="14" t="e">
        <v>#N/A</v>
      </c>
      <c r="FO47" s="14" t="e">
        <v>#N/A</v>
      </c>
      <c r="FQ47" s="14" t="e">
        <v>#N/A</v>
      </c>
      <c r="FR47" s="14" t="e">
        <v>#N/A</v>
      </c>
      <c r="FT47" s="14" t="e">
        <v>#N/A</v>
      </c>
      <c r="FU47" s="14" t="e">
        <v>#N/A</v>
      </c>
      <c r="FW47" s="14" t="e">
        <v>#N/A</v>
      </c>
      <c r="FX47" s="14" t="e">
        <v>#N/A</v>
      </c>
      <c r="FZ47" s="14" t="e">
        <v>#N/A</v>
      </c>
      <c r="GA47" s="14" t="e">
        <v>#N/A</v>
      </c>
      <c r="GC47" s="14" t="e">
        <v>#N/A</v>
      </c>
      <c r="GD47" s="14" t="e">
        <v>#N/A</v>
      </c>
      <c r="GF47" s="14" t="e">
        <v>#N/A</v>
      </c>
      <c r="GG47" s="14" t="e">
        <v>#N/A</v>
      </c>
      <c r="GI47" s="14" t="e">
        <v>#N/A</v>
      </c>
      <c r="GJ47" s="14" t="e">
        <v>#N/A</v>
      </c>
      <c r="GL47" s="14" t="e">
        <v>#N/A</v>
      </c>
      <c r="GM47" s="14" t="e">
        <v>#N/A</v>
      </c>
      <c r="GO47" s="14" t="e">
        <v>#N/A</v>
      </c>
      <c r="GP47" s="14" t="e">
        <v>#N/A</v>
      </c>
      <c r="GR47" s="14" t="e">
        <v>#N/A</v>
      </c>
      <c r="GS47" s="14" t="e">
        <v>#N/A</v>
      </c>
      <c r="HG47" s="14" t="e">
        <v>#N/A</v>
      </c>
      <c r="HH47" s="14" t="e">
        <v>#N/A</v>
      </c>
      <c r="HJ47" s="14" t="e">
        <v>#N/A</v>
      </c>
      <c r="HK47" s="14" t="e">
        <v>#N/A</v>
      </c>
      <c r="HM47" s="14" t="e">
        <v>#N/A</v>
      </c>
      <c r="HN47" s="14" t="e">
        <v>#N/A</v>
      </c>
      <c r="HV47" s="14" t="e">
        <v>#N/A</v>
      </c>
      <c r="HW47" s="14" t="e">
        <v>#N/A</v>
      </c>
      <c r="HY47" s="14" t="e">
        <v>#N/A</v>
      </c>
      <c r="HZ47" s="14" t="e">
        <v>#N/A</v>
      </c>
      <c r="IB47" s="14" t="e">
        <v>#N/A</v>
      </c>
      <c r="IC47" s="14" t="e">
        <v>#N/A</v>
      </c>
      <c r="IH47" s="14" t="e">
        <v>#N/A</v>
      </c>
      <c r="II47" s="14" t="e">
        <v>#N/A</v>
      </c>
      <c r="IK47" s="14" t="e">
        <v>#N/A</v>
      </c>
      <c r="IL47" s="14" t="e">
        <v>#N/A</v>
      </c>
      <c r="IN47" s="14" t="e">
        <v>#N/A</v>
      </c>
      <c r="IO47" s="14" t="e">
        <v>#N/A</v>
      </c>
      <c r="IQ47" s="14" t="e">
        <v>#N/A</v>
      </c>
      <c r="IR47" s="14" t="e">
        <v>#N/A</v>
      </c>
      <c r="IT47" s="14" t="e">
        <v>#N/A</v>
      </c>
      <c r="IU47" s="14" t="e">
        <v>#N/A</v>
      </c>
      <c r="IW47" s="14" t="e">
        <v>#N/A</v>
      </c>
      <c r="IX47" s="14" t="e">
        <v>#N/A</v>
      </c>
      <c r="IZ47" s="14" t="e">
        <v>#N/A</v>
      </c>
      <c r="JA47" s="14" t="e">
        <v>#N/A</v>
      </c>
      <c r="JC47" s="14" t="e">
        <v>#N/A</v>
      </c>
      <c r="JD47" s="14" t="e">
        <v>#N/A</v>
      </c>
      <c r="LK47" s="14" t="e">
        <v>#N/A</v>
      </c>
      <c r="LL47" s="14" t="e">
        <v>#N/A</v>
      </c>
      <c r="LN47" s="14" t="e">
        <v>#N/A</v>
      </c>
      <c r="LO47" s="14" t="e">
        <v>#N/A</v>
      </c>
      <c r="LQ47" s="14" t="e">
        <v>#N/A</v>
      </c>
      <c r="LR47" s="14" t="e">
        <v>#N/A</v>
      </c>
      <c r="LW47" s="14" t="e">
        <v>#N/A</v>
      </c>
      <c r="LX47" s="14" t="e">
        <v>#N/A</v>
      </c>
      <c r="MC47" s="14" t="e">
        <v>#N/A</v>
      </c>
      <c r="MD47" s="14" t="e">
        <v>#N/A</v>
      </c>
      <c r="MF47" s="14" t="e">
        <v>#N/A</v>
      </c>
      <c r="MG47" s="14" t="e">
        <v>#N/A</v>
      </c>
      <c r="MX47" s="14" t="e">
        <v>#N/A</v>
      </c>
      <c r="MY47" s="14" t="e">
        <v>#N/A</v>
      </c>
      <c r="NA47" s="14" t="e">
        <v>#N/A</v>
      </c>
      <c r="NB47" s="14" t="e">
        <v>#N/A</v>
      </c>
      <c r="ND47" s="14" t="e">
        <v>#N/A</v>
      </c>
      <c r="NE47" s="14" t="e">
        <v>#N/A</v>
      </c>
      <c r="NG47" s="14" t="e">
        <v>#N/A</v>
      </c>
      <c r="NH47" s="14" t="e">
        <v>#N/A</v>
      </c>
      <c r="NJ47" s="14" t="e">
        <v>#N/A</v>
      </c>
      <c r="NK47" s="14" t="e">
        <v>#N/A</v>
      </c>
      <c r="NM47" s="14" t="e">
        <v>#N/A</v>
      </c>
      <c r="NN47" s="14" t="e">
        <v>#N/A</v>
      </c>
      <c r="NP47" s="14" t="e">
        <v>#N/A</v>
      </c>
      <c r="NQ47" s="14" t="e">
        <v>#N/A</v>
      </c>
      <c r="NS47" s="14" t="e">
        <v>#N/A</v>
      </c>
      <c r="NT47" s="14" t="e">
        <v>#N/A</v>
      </c>
      <c r="NV47" s="14" t="e">
        <v>#N/A</v>
      </c>
      <c r="NW47" s="14" t="e">
        <v>#N/A</v>
      </c>
      <c r="NY47" s="14" t="e">
        <v>#N/A</v>
      </c>
      <c r="NZ47" s="14" t="e">
        <v>#N/A</v>
      </c>
      <c r="OB47" s="14" t="e">
        <v>#N/A</v>
      </c>
      <c r="OC47" s="14" t="e">
        <v>#N/A</v>
      </c>
      <c r="OE47" s="14" t="e">
        <v>#N/A</v>
      </c>
      <c r="OF47" s="14" t="e">
        <v>#N/A</v>
      </c>
      <c r="OH47" s="14" t="e">
        <v>#N/A</v>
      </c>
      <c r="OI47" s="14" t="e">
        <v>#N/A</v>
      </c>
      <c r="OJ47" s="35" t="e">
        <v>#N/A</v>
      </c>
      <c r="OK47" s="35" t="e">
        <f t="shared" si="0"/>
        <v>#N/A</v>
      </c>
    </row>
    <row r="48" spans="1:402" ht="15" hidden="1" customHeight="1" x14ac:dyDescent="0.25">
      <c r="A48" s="12" t="s">
        <v>234</v>
      </c>
      <c r="B48" s="41" t="s">
        <v>235</v>
      </c>
      <c r="C48" s="12" t="s">
        <v>236</v>
      </c>
      <c r="P48" s="14">
        <v>5</v>
      </c>
      <c r="T48" s="14">
        <v>5</v>
      </c>
      <c r="U48" s="14">
        <v>0</v>
      </c>
      <c r="V48" s="14">
        <v>5</v>
      </c>
      <c r="Z48" s="14">
        <v>2</v>
      </c>
      <c r="AA48" s="14">
        <v>0</v>
      </c>
      <c r="AC48" s="14">
        <v>2</v>
      </c>
      <c r="AD48" s="14">
        <v>2</v>
      </c>
      <c r="AF48" s="14">
        <v>1</v>
      </c>
      <c r="AG48" s="14">
        <v>0</v>
      </c>
      <c r="AI48" s="14">
        <v>2</v>
      </c>
      <c r="AJ48" s="14">
        <v>0</v>
      </c>
      <c r="EG48" s="14" t="e">
        <v>#N/A</v>
      </c>
      <c r="EH48" s="14" t="e">
        <v>#N/A</v>
      </c>
      <c r="EJ48" s="14" t="e">
        <v>#N/A</v>
      </c>
      <c r="EK48" s="14" t="e">
        <v>#N/A</v>
      </c>
      <c r="EM48" s="14" t="e">
        <v>#N/A</v>
      </c>
      <c r="EN48" s="14" t="e">
        <v>#N/A</v>
      </c>
      <c r="EP48" s="14" t="e">
        <v>#N/A</v>
      </c>
      <c r="EQ48" s="14" t="e">
        <v>#N/A</v>
      </c>
      <c r="ES48" s="14" t="e">
        <v>#N/A</v>
      </c>
      <c r="ET48" s="14" t="e">
        <v>#N/A</v>
      </c>
      <c r="EV48" s="14" t="e">
        <v>#N/A</v>
      </c>
      <c r="EW48" s="14" t="e">
        <v>#N/A</v>
      </c>
      <c r="EY48" s="14" t="e">
        <v>#N/A</v>
      </c>
      <c r="EZ48" s="14" t="e">
        <v>#N/A</v>
      </c>
      <c r="FB48" s="14" t="e">
        <v>#N/A</v>
      </c>
      <c r="FC48" s="14" t="e">
        <v>#N/A</v>
      </c>
      <c r="FE48" s="14" t="e">
        <v>#N/A</v>
      </c>
      <c r="FF48" s="14" t="e">
        <v>#N/A</v>
      </c>
      <c r="FH48" s="14" t="e">
        <v>#N/A</v>
      </c>
      <c r="FI48" s="14" t="e">
        <v>#N/A</v>
      </c>
      <c r="FK48" s="14" t="e">
        <v>#N/A</v>
      </c>
      <c r="FL48" s="14" t="e">
        <v>#N/A</v>
      </c>
      <c r="FN48" s="14" t="e">
        <v>#N/A</v>
      </c>
      <c r="FO48" s="14" t="e">
        <v>#N/A</v>
      </c>
      <c r="FQ48" s="14" t="e">
        <v>#N/A</v>
      </c>
      <c r="FR48" s="14" t="e">
        <v>#N/A</v>
      </c>
      <c r="FT48" s="14" t="e">
        <v>#N/A</v>
      </c>
      <c r="FU48" s="14" t="e">
        <v>#N/A</v>
      </c>
      <c r="FW48" s="14" t="e">
        <v>#N/A</v>
      </c>
      <c r="FX48" s="14" t="e">
        <v>#N/A</v>
      </c>
      <c r="FZ48" s="14" t="e">
        <v>#N/A</v>
      </c>
      <c r="GA48" s="14" t="e">
        <v>#N/A</v>
      </c>
      <c r="GC48" s="14" t="e">
        <v>#N/A</v>
      </c>
      <c r="GD48" s="14" t="e">
        <v>#N/A</v>
      </c>
      <c r="GF48" s="14" t="e">
        <v>#N/A</v>
      </c>
      <c r="GG48" s="14" t="e">
        <v>#N/A</v>
      </c>
      <c r="GI48" s="14" t="e">
        <v>#N/A</v>
      </c>
      <c r="GJ48" s="14" t="e">
        <v>#N/A</v>
      </c>
      <c r="GL48" s="14" t="e">
        <v>#N/A</v>
      </c>
      <c r="GM48" s="14" t="e">
        <v>#N/A</v>
      </c>
      <c r="GO48" s="14" t="e">
        <v>#N/A</v>
      </c>
      <c r="GP48" s="14" t="e">
        <v>#N/A</v>
      </c>
      <c r="GR48" s="14" t="e">
        <v>#N/A</v>
      </c>
      <c r="GS48" s="14" t="e">
        <v>#N/A</v>
      </c>
      <c r="HG48" s="14" t="e">
        <v>#N/A</v>
      </c>
      <c r="HH48" s="14" t="e">
        <v>#N/A</v>
      </c>
      <c r="HJ48" s="14" t="e">
        <v>#N/A</v>
      </c>
      <c r="HK48" s="14" t="e">
        <v>#N/A</v>
      </c>
      <c r="HM48" s="14" t="e">
        <v>#N/A</v>
      </c>
      <c r="HN48" s="14" t="e">
        <v>#N/A</v>
      </c>
      <c r="HV48" s="14" t="e">
        <v>#N/A</v>
      </c>
      <c r="HW48" s="14" t="e">
        <v>#N/A</v>
      </c>
      <c r="HY48" s="14" t="e">
        <v>#N/A</v>
      </c>
      <c r="HZ48" s="14" t="e">
        <v>#N/A</v>
      </c>
      <c r="IB48" s="14" t="e">
        <v>#N/A</v>
      </c>
      <c r="IC48" s="14" t="e">
        <v>#N/A</v>
      </c>
      <c r="IH48" s="14" t="e">
        <v>#N/A</v>
      </c>
      <c r="II48" s="14" t="e">
        <v>#N/A</v>
      </c>
      <c r="IK48" s="14" t="e">
        <v>#N/A</v>
      </c>
      <c r="IL48" s="14" t="e">
        <v>#N/A</v>
      </c>
      <c r="IN48" s="14" t="e">
        <v>#N/A</v>
      </c>
      <c r="IO48" s="14" t="e">
        <v>#N/A</v>
      </c>
      <c r="IQ48" s="14" t="e">
        <v>#N/A</v>
      </c>
      <c r="IR48" s="14" t="e">
        <v>#N/A</v>
      </c>
      <c r="IT48" s="14" t="e">
        <v>#N/A</v>
      </c>
      <c r="IU48" s="14" t="e">
        <v>#N/A</v>
      </c>
      <c r="IW48" s="14" t="e">
        <v>#N/A</v>
      </c>
      <c r="IX48" s="14" t="e">
        <v>#N/A</v>
      </c>
      <c r="IZ48" s="14" t="e">
        <v>#N/A</v>
      </c>
      <c r="JA48" s="14" t="e">
        <v>#N/A</v>
      </c>
      <c r="JC48" s="14" t="e">
        <v>#N/A</v>
      </c>
      <c r="JD48" s="14" t="e">
        <v>#N/A</v>
      </c>
      <c r="LK48" s="14" t="e">
        <v>#N/A</v>
      </c>
      <c r="LL48" s="14" t="e">
        <v>#N/A</v>
      </c>
      <c r="LN48" s="14" t="e">
        <v>#N/A</v>
      </c>
      <c r="LO48" s="14" t="e">
        <v>#N/A</v>
      </c>
      <c r="LQ48" s="14" t="e">
        <v>#N/A</v>
      </c>
      <c r="LR48" s="14" t="e">
        <v>#N/A</v>
      </c>
      <c r="LW48" s="14" t="e">
        <v>#N/A</v>
      </c>
      <c r="LX48" s="14" t="e">
        <v>#N/A</v>
      </c>
      <c r="MC48" s="14" t="e">
        <v>#N/A</v>
      </c>
      <c r="MD48" s="14" t="e">
        <v>#N/A</v>
      </c>
      <c r="MF48" s="14" t="e">
        <v>#N/A</v>
      </c>
      <c r="MG48" s="14" t="e">
        <v>#N/A</v>
      </c>
      <c r="MX48" s="14" t="e">
        <v>#N/A</v>
      </c>
      <c r="MY48" s="14" t="e">
        <v>#N/A</v>
      </c>
      <c r="NA48" s="14" t="e">
        <v>#N/A</v>
      </c>
      <c r="NB48" s="14" t="e">
        <v>#N/A</v>
      </c>
      <c r="ND48" s="14" t="e">
        <v>#N/A</v>
      </c>
      <c r="NE48" s="14" t="e">
        <v>#N/A</v>
      </c>
      <c r="NG48" s="14" t="e">
        <v>#N/A</v>
      </c>
      <c r="NH48" s="14" t="e">
        <v>#N/A</v>
      </c>
      <c r="NJ48" s="14" t="e">
        <v>#N/A</v>
      </c>
      <c r="NK48" s="14" t="e">
        <v>#N/A</v>
      </c>
      <c r="NM48" s="14" t="e">
        <v>#N/A</v>
      </c>
      <c r="NN48" s="14" t="e">
        <v>#N/A</v>
      </c>
      <c r="NP48" s="14" t="e">
        <v>#N/A</v>
      </c>
      <c r="NQ48" s="14" t="e">
        <v>#N/A</v>
      </c>
      <c r="NS48" s="14" t="e">
        <v>#N/A</v>
      </c>
      <c r="NT48" s="14" t="e">
        <v>#N/A</v>
      </c>
      <c r="NV48" s="14" t="e">
        <v>#N/A</v>
      </c>
      <c r="NW48" s="14" t="e">
        <v>#N/A</v>
      </c>
      <c r="NY48" s="14" t="e">
        <v>#N/A</v>
      </c>
      <c r="NZ48" s="14" t="e">
        <v>#N/A</v>
      </c>
      <c r="OB48" s="14" t="e">
        <v>#N/A</v>
      </c>
      <c r="OC48" s="14" t="e">
        <v>#N/A</v>
      </c>
      <c r="OE48" s="14" t="e">
        <v>#N/A</v>
      </c>
      <c r="OF48" s="14" t="e">
        <v>#N/A</v>
      </c>
      <c r="OH48" s="14" t="e">
        <v>#N/A</v>
      </c>
      <c r="OI48" s="14" t="e">
        <v>#N/A</v>
      </c>
      <c r="OJ48" s="35" t="e">
        <v>#N/A</v>
      </c>
      <c r="OK48" s="35" t="e">
        <f t="shared" si="0"/>
        <v>#N/A</v>
      </c>
    </row>
    <row r="49" spans="1:403" ht="12.75" customHeight="1" x14ac:dyDescent="0.25">
      <c r="A49" s="12" t="s">
        <v>166</v>
      </c>
      <c r="B49" s="41" t="s">
        <v>39</v>
      </c>
      <c r="C49" s="12" t="s">
        <v>165</v>
      </c>
      <c r="AL49" s="14">
        <v>5</v>
      </c>
      <c r="AM49" s="14">
        <v>0</v>
      </c>
      <c r="OJ49" s="35">
        <v>8</v>
      </c>
      <c r="OK49" s="35">
        <f t="shared" si="0"/>
        <v>8</v>
      </c>
    </row>
    <row r="50" spans="1:403" ht="12.75" customHeight="1" x14ac:dyDescent="0.25">
      <c r="A50" s="12" t="s">
        <v>382</v>
      </c>
      <c r="B50" s="41" t="s">
        <v>383</v>
      </c>
      <c r="C50" s="12" t="s">
        <v>400</v>
      </c>
      <c r="LJ50" s="14">
        <v>5</v>
      </c>
      <c r="LN50" s="14">
        <v>5</v>
      </c>
      <c r="LO50" s="14">
        <v>3.45</v>
      </c>
      <c r="LQ50" s="14">
        <v>3</v>
      </c>
      <c r="LR50" s="14">
        <v>2</v>
      </c>
      <c r="LS50" s="14">
        <v>5</v>
      </c>
      <c r="LT50" s="14">
        <v>2</v>
      </c>
      <c r="LU50" s="14">
        <v>0</v>
      </c>
      <c r="LW50" s="14">
        <v>5</v>
      </c>
      <c r="LX50" s="14">
        <v>8.4</v>
      </c>
      <c r="LZ50" s="14">
        <v>5</v>
      </c>
      <c r="MA50" s="14">
        <v>0.8</v>
      </c>
      <c r="MC50" s="14">
        <v>4</v>
      </c>
      <c r="MD50" s="14">
        <v>5.55</v>
      </c>
      <c r="MF50" s="14">
        <v>5</v>
      </c>
      <c r="MG50" s="14">
        <v>1.2000000000000002</v>
      </c>
      <c r="MI50" s="14">
        <v>2</v>
      </c>
      <c r="MJ50" s="14">
        <v>0</v>
      </c>
      <c r="NI50" s="14">
        <v>5</v>
      </c>
      <c r="NM50" s="14">
        <v>5</v>
      </c>
      <c r="NN50" s="14">
        <v>1.2000000000000002</v>
      </c>
      <c r="NP50" s="14">
        <v>1</v>
      </c>
      <c r="NQ50" s="14">
        <v>0</v>
      </c>
      <c r="OJ50" s="35">
        <v>0.60000000000000142</v>
      </c>
      <c r="OK50" s="35">
        <f t="shared" si="0"/>
        <v>0.60000000000000142</v>
      </c>
    </row>
    <row r="51" spans="1:403" ht="15" customHeight="1" x14ac:dyDescent="0.25">
      <c r="A51" s="12" t="s">
        <v>61</v>
      </c>
      <c r="B51" s="41" t="s">
        <v>32</v>
      </c>
      <c r="C51" s="12" t="s">
        <v>164</v>
      </c>
      <c r="E51" s="14">
        <v>1</v>
      </c>
      <c r="F51" s="14">
        <v>0</v>
      </c>
      <c r="H51" s="14">
        <v>2</v>
      </c>
      <c r="I51" s="14">
        <v>2.5</v>
      </c>
      <c r="K51" s="14">
        <v>3</v>
      </c>
      <c r="L51" s="14">
        <v>2.25</v>
      </c>
      <c r="N51" s="14">
        <v>5</v>
      </c>
      <c r="O51" s="14">
        <v>14</v>
      </c>
      <c r="Q51" s="14">
        <v>1</v>
      </c>
      <c r="R51" s="14">
        <v>1</v>
      </c>
      <c r="T51" s="14">
        <v>3</v>
      </c>
      <c r="U51" s="14">
        <v>4.5</v>
      </c>
      <c r="Z51" s="14">
        <v>1</v>
      </c>
      <c r="AA51" s="14">
        <v>0</v>
      </c>
      <c r="AL51" s="14">
        <v>1</v>
      </c>
      <c r="AM51" s="14">
        <v>0</v>
      </c>
      <c r="AU51" s="14">
        <v>1</v>
      </c>
      <c r="AV51" s="14">
        <v>0</v>
      </c>
      <c r="BA51" s="14">
        <v>1</v>
      </c>
      <c r="BB51" s="14">
        <v>0</v>
      </c>
      <c r="BD51" s="14">
        <v>1</v>
      </c>
      <c r="BE51" s="14">
        <v>0.8</v>
      </c>
      <c r="BJ51" s="14">
        <v>1</v>
      </c>
      <c r="BK51" s="14">
        <v>0</v>
      </c>
      <c r="BM51" s="14">
        <v>1</v>
      </c>
      <c r="BN51" s="14">
        <v>0</v>
      </c>
      <c r="BP51" s="14">
        <v>1</v>
      </c>
      <c r="BQ51" s="14">
        <v>0</v>
      </c>
      <c r="BS51" s="14">
        <v>2</v>
      </c>
      <c r="BT51" s="14">
        <v>2.25</v>
      </c>
      <c r="BV51" s="14">
        <v>1</v>
      </c>
      <c r="BW51" s="14">
        <v>0</v>
      </c>
      <c r="BY51" s="14">
        <v>1</v>
      </c>
      <c r="BZ51" s="14">
        <v>0</v>
      </c>
      <c r="DU51" s="14">
        <v>1</v>
      </c>
      <c r="DV51" s="14">
        <v>0.6</v>
      </c>
      <c r="FT51" s="14">
        <v>1</v>
      </c>
      <c r="FU51" s="14">
        <v>0</v>
      </c>
      <c r="JC51" s="14">
        <v>2</v>
      </c>
      <c r="JD51" s="14">
        <v>0</v>
      </c>
      <c r="OJ51" s="35">
        <v>14.899999999999999</v>
      </c>
      <c r="OK51" s="35">
        <f t="shared" si="0"/>
        <v>14.899999999999999</v>
      </c>
    </row>
    <row r="52" spans="1:403" ht="15" hidden="1" customHeight="1" x14ac:dyDescent="0.25">
      <c r="A52" s="12" t="s">
        <v>98</v>
      </c>
      <c r="B52" s="41" t="s">
        <v>97</v>
      </c>
      <c r="C52" s="12" t="s">
        <v>163</v>
      </c>
      <c r="AC52" s="14">
        <v>1</v>
      </c>
      <c r="AD52" s="14">
        <v>0</v>
      </c>
      <c r="AO52" s="14">
        <v>2</v>
      </c>
      <c r="AP52" s="14">
        <v>0</v>
      </c>
      <c r="AR52" s="14">
        <v>1</v>
      </c>
      <c r="AS52" s="14">
        <v>0</v>
      </c>
      <c r="AU52" s="14">
        <v>1</v>
      </c>
      <c r="AV52" s="14">
        <v>0</v>
      </c>
      <c r="AX52" s="14">
        <v>1</v>
      </c>
      <c r="AY52" s="14">
        <v>0</v>
      </c>
      <c r="CW52" s="14">
        <v>1</v>
      </c>
      <c r="CX52" s="14">
        <v>0</v>
      </c>
      <c r="DI52" s="14">
        <v>1</v>
      </c>
      <c r="DJ52" s="14">
        <v>0</v>
      </c>
      <c r="DU52" s="14">
        <v>1</v>
      </c>
      <c r="DV52" s="14">
        <v>0</v>
      </c>
      <c r="GR52" s="14">
        <v>1</v>
      </c>
      <c r="GS52" s="14">
        <v>0</v>
      </c>
      <c r="HA52" s="14" t="e">
        <v>#N/A</v>
      </c>
      <c r="HB52" s="14" t="e">
        <v>#N/A</v>
      </c>
      <c r="HD52" s="14" t="e">
        <v>#N/A</v>
      </c>
      <c r="HE52" s="14" t="e">
        <v>#N/A</v>
      </c>
      <c r="HG52" s="14" t="e">
        <v>#N/A</v>
      </c>
      <c r="HH52" s="14" t="e">
        <v>#N/A</v>
      </c>
      <c r="HJ52" s="14" t="e">
        <v>#N/A</v>
      </c>
      <c r="HK52" s="14" t="e">
        <v>#N/A</v>
      </c>
      <c r="HM52" s="14" t="e">
        <v>#N/A</v>
      </c>
      <c r="HN52" s="14" t="e">
        <v>#N/A</v>
      </c>
      <c r="HP52" s="14" t="e">
        <v>#N/A</v>
      </c>
      <c r="HQ52" s="14" t="e">
        <v>#N/A</v>
      </c>
      <c r="HS52" s="14" t="e">
        <v>#N/A</v>
      </c>
      <c r="HT52" s="14" t="e">
        <v>#N/A</v>
      </c>
      <c r="HV52" s="14" t="e">
        <v>#N/A</v>
      </c>
      <c r="HW52" s="14" t="e">
        <v>#N/A</v>
      </c>
      <c r="HY52" s="14" t="e">
        <v>#N/A</v>
      </c>
      <c r="HZ52" s="14" t="e">
        <v>#N/A</v>
      </c>
      <c r="IB52" s="14" t="e">
        <v>#N/A</v>
      </c>
      <c r="IC52" s="14" t="e">
        <v>#N/A</v>
      </c>
      <c r="IE52" s="14" t="e">
        <v>#N/A</v>
      </c>
      <c r="IF52" s="14" t="e">
        <v>#N/A</v>
      </c>
      <c r="JC52" s="14" t="e">
        <v>#N/A</v>
      </c>
      <c r="JD52" s="14" t="e">
        <v>#N/A</v>
      </c>
      <c r="LE52" s="14" t="e">
        <v>#N/A</v>
      </c>
      <c r="LF52" s="14" t="e">
        <v>#N/A</v>
      </c>
      <c r="LK52" s="14" t="e">
        <v>#N/A</v>
      </c>
      <c r="LL52" s="14" t="e">
        <v>#N/A</v>
      </c>
      <c r="LN52" s="14" t="e">
        <v>#N/A</v>
      </c>
      <c r="LO52" s="14" t="e">
        <v>#N/A</v>
      </c>
      <c r="LQ52" s="14" t="e">
        <v>#N/A</v>
      </c>
      <c r="LR52" s="14" t="e">
        <v>#N/A</v>
      </c>
      <c r="LT52" s="14" t="e">
        <v>#N/A</v>
      </c>
      <c r="LU52" s="14" t="e">
        <v>#N/A</v>
      </c>
      <c r="LW52" s="14" t="e">
        <v>#N/A</v>
      </c>
      <c r="LX52" s="14" t="e">
        <v>#N/A</v>
      </c>
      <c r="MC52" s="14" t="e">
        <v>#N/A</v>
      </c>
      <c r="MD52" s="14" t="e">
        <v>#N/A</v>
      </c>
      <c r="OJ52" s="35" t="e">
        <v>#N/A</v>
      </c>
      <c r="OK52" s="35" t="e">
        <f t="shared" si="0"/>
        <v>#N/A</v>
      </c>
    </row>
    <row r="53" spans="1:403" ht="15" hidden="1" customHeight="1" x14ac:dyDescent="0.25">
      <c r="A53" s="12" t="s">
        <v>162</v>
      </c>
      <c r="B53" s="41" t="s">
        <v>41</v>
      </c>
      <c r="C53" s="12" t="s">
        <v>161</v>
      </c>
      <c r="D53" s="36">
        <v>-0.75</v>
      </c>
      <c r="EG53" s="14" t="e">
        <v>#N/A</v>
      </c>
      <c r="EH53" s="14" t="e">
        <v>#N/A</v>
      </c>
      <c r="EM53" s="14" t="e">
        <v>#N/A</v>
      </c>
      <c r="EN53" s="14" t="e">
        <v>#N/A</v>
      </c>
      <c r="EP53" s="14" t="e">
        <v>#N/A</v>
      </c>
      <c r="EQ53" s="14" t="e">
        <v>#N/A</v>
      </c>
      <c r="ES53" s="14" t="e">
        <v>#N/A</v>
      </c>
      <c r="ET53" s="14" t="e">
        <v>#N/A</v>
      </c>
      <c r="EV53" s="14" t="e">
        <v>#N/A</v>
      </c>
      <c r="EW53" s="14" t="e">
        <v>#N/A</v>
      </c>
      <c r="EY53" s="14" t="e">
        <v>#N/A</v>
      </c>
      <c r="EZ53" s="14" t="e">
        <v>#N/A</v>
      </c>
      <c r="FB53" s="14" t="e">
        <v>#N/A</v>
      </c>
      <c r="FC53" s="14" t="e">
        <v>#N/A</v>
      </c>
      <c r="FE53" s="14" t="e">
        <v>#N/A</v>
      </c>
      <c r="FF53" s="14" t="e">
        <v>#N/A</v>
      </c>
      <c r="FK53" s="14" t="e">
        <v>#N/A</v>
      </c>
      <c r="FL53" s="14" t="e">
        <v>#N/A</v>
      </c>
      <c r="FN53" s="14" t="e">
        <v>#N/A</v>
      </c>
      <c r="FO53" s="14" t="e">
        <v>#N/A</v>
      </c>
      <c r="FQ53" s="14" t="e">
        <v>#N/A</v>
      </c>
      <c r="FR53" s="14" t="e">
        <v>#N/A</v>
      </c>
      <c r="FT53" s="14" t="e">
        <v>#N/A</v>
      </c>
      <c r="FU53" s="14" t="e">
        <v>#N/A</v>
      </c>
      <c r="FW53" s="14" t="e">
        <v>#N/A</v>
      </c>
      <c r="FX53" s="14" t="e">
        <v>#N/A</v>
      </c>
      <c r="FZ53" s="14" t="e">
        <v>#N/A</v>
      </c>
      <c r="GA53" s="14" t="e">
        <v>#N/A</v>
      </c>
      <c r="GC53" s="14" t="e">
        <v>#N/A</v>
      </c>
      <c r="GD53" s="14" t="e">
        <v>#N/A</v>
      </c>
      <c r="GF53" s="14" t="e">
        <v>#N/A</v>
      </c>
      <c r="GG53" s="14" t="e">
        <v>#N/A</v>
      </c>
      <c r="GI53" s="14" t="e">
        <v>#N/A</v>
      </c>
      <c r="GJ53" s="14" t="e">
        <v>#N/A</v>
      </c>
      <c r="GL53" s="14" t="e">
        <v>#N/A</v>
      </c>
      <c r="GM53" s="14" t="e">
        <v>#N/A</v>
      </c>
      <c r="GO53" s="14" t="e">
        <v>#N/A</v>
      </c>
      <c r="GP53" s="14" t="e">
        <v>#N/A</v>
      </c>
      <c r="GR53" s="14" t="e">
        <v>#N/A</v>
      </c>
      <c r="GS53" s="14" t="e">
        <v>#N/A</v>
      </c>
      <c r="GU53" s="14" t="e">
        <v>#N/A</v>
      </c>
      <c r="GV53" s="14" t="e">
        <v>#N/A</v>
      </c>
      <c r="GX53" s="14" t="e">
        <v>#N/A</v>
      </c>
      <c r="GY53" s="14" t="e">
        <v>#N/A</v>
      </c>
      <c r="HA53" s="14" t="e">
        <v>#N/A</v>
      </c>
      <c r="HB53" s="14" t="e">
        <v>#N/A</v>
      </c>
      <c r="HD53" s="14" t="e">
        <v>#N/A</v>
      </c>
      <c r="HE53" s="14" t="e">
        <v>#N/A</v>
      </c>
      <c r="HG53" s="14" t="e">
        <v>#N/A</v>
      </c>
      <c r="HH53" s="14" t="e">
        <v>#N/A</v>
      </c>
      <c r="HJ53" s="14" t="e">
        <v>#N/A</v>
      </c>
      <c r="HK53" s="14" t="e">
        <v>#N/A</v>
      </c>
      <c r="HM53" s="14" t="e">
        <v>#N/A</v>
      </c>
      <c r="HN53" s="14" t="e">
        <v>#N/A</v>
      </c>
      <c r="HP53" s="14" t="e">
        <v>#N/A</v>
      </c>
      <c r="HQ53" s="14" t="e">
        <v>#N/A</v>
      </c>
      <c r="HS53" s="14" t="e">
        <v>#N/A</v>
      </c>
      <c r="HT53" s="14" t="e">
        <v>#N/A</v>
      </c>
      <c r="HV53" s="14" t="e">
        <v>#N/A</v>
      </c>
      <c r="HW53" s="14" t="e">
        <v>#N/A</v>
      </c>
      <c r="HY53" s="14" t="e">
        <v>#N/A</v>
      </c>
      <c r="HZ53" s="14" t="e">
        <v>#N/A</v>
      </c>
      <c r="IB53" s="14" t="e">
        <v>#N/A</v>
      </c>
      <c r="IC53" s="14" t="e">
        <v>#N/A</v>
      </c>
      <c r="IE53" s="14" t="e">
        <v>#N/A</v>
      </c>
      <c r="IF53" s="14" t="e">
        <v>#N/A</v>
      </c>
      <c r="JC53" s="14" t="e">
        <v>#N/A</v>
      </c>
      <c r="JD53" s="14" t="e">
        <v>#N/A</v>
      </c>
      <c r="LE53" s="14" t="e">
        <v>#N/A</v>
      </c>
      <c r="LF53" s="14" t="e">
        <v>#N/A</v>
      </c>
      <c r="LK53" s="14" t="e">
        <v>#N/A</v>
      </c>
      <c r="LL53" s="14" t="e">
        <v>#N/A</v>
      </c>
      <c r="LN53" s="14" t="e">
        <v>#N/A</v>
      </c>
      <c r="LO53" s="14" t="e">
        <v>#N/A</v>
      </c>
      <c r="LQ53" s="14" t="e">
        <v>#N/A</v>
      </c>
      <c r="LR53" s="14" t="e">
        <v>#N/A</v>
      </c>
      <c r="LT53" s="14" t="e">
        <v>#N/A</v>
      </c>
      <c r="LU53" s="14" t="e">
        <v>#N/A</v>
      </c>
      <c r="LW53" s="14" t="e">
        <v>#N/A</v>
      </c>
      <c r="LX53" s="14" t="e">
        <v>#N/A</v>
      </c>
      <c r="MC53" s="14" t="e">
        <v>#N/A</v>
      </c>
      <c r="MD53" s="14" t="e">
        <v>#N/A</v>
      </c>
      <c r="OJ53" s="35" t="e">
        <v>#N/A</v>
      </c>
      <c r="OK53" s="35" t="e">
        <f t="shared" si="0"/>
        <v>#N/A</v>
      </c>
    </row>
    <row r="54" spans="1:403" ht="15" hidden="1" customHeight="1" x14ac:dyDescent="0.25">
      <c r="A54" s="12" t="s">
        <v>66</v>
      </c>
      <c r="B54" s="41" t="s">
        <v>28</v>
      </c>
      <c r="C54" s="12" t="s">
        <v>136</v>
      </c>
      <c r="E54" s="14">
        <v>2</v>
      </c>
      <c r="F54" s="14">
        <v>0</v>
      </c>
      <c r="H54" s="14">
        <v>4</v>
      </c>
      <c r="I54" s="14">
        <v>0</v>
      </c>
      <c r="K54" s="14">
        <v>1</v>
      </c>
      <c r="L54" s="14">
        <v>2.5</v>
      </c>
      <c r="N54" s="14">
        <v>3</v>
      </c>
      <c r="O54" s="14">
        <v>0</v>
      </c>
      <c r="Q54" s="14">
        <v>2</v>
      </c>
      <c r="R54" s="14">
        <v>0</v>
      </c>
      <c r="T54" s="14">
        <v>1</v>
      </c>
      <c r="U54" s="14">
        <v>0</v>
      </c>
      <c r="W54" s="14">
        <v>1</v>
      </c>
      <c r="X54" s="14">
        <v>0.60000000000000009</v>
      </c>
      <c r="Z54" s="14">
        <v>1</v>
      </c>
      <c r="AA54" s="14">
        <v>0</v>
      </c>
      <c r="AC54" s="14">
        <v>2</v>
      </c>
      <c r="AD54" s="14">
        <v>0</v>
      </c>
      <c r="AF54" s="14">
        <v>1</v>
      </c>
      <c r="AG54" s="14">
        <v>0</v>
      </c>
      <c r="AI54" s="14">
        <v>1</v>
      </c>
      <c r="AJ54" s="14">
        <v>0</v>
      </c>
      <c r="AL54" s="14">
        <v>2</v>
      </c>
      <c r="AM54" s="14">
        <v>6.5</v>
      </c>
      <c r="AO54" s="14">
        <v>2</v>
      </c>
      <c r="AP54" s="14">
        <v>0</v>
      </c>
      <c r="AR54" s="14">
        <v>3</v>
      </c>
      <c r="AS54" s="14">
        <v>0</v>
      </c>
      <c r="AU54" s="14">
        <v>2</v>
      </c>
      <c r="AV54" s="14">
        <v>6</v>
      </c>
      <c r="AX54" s="14">
        <v>1</v>
      </c>
      <c r="AY54" s="14">
        <v>0</v>
      </c>
      <c r="BA54" s="14">
        <v>2</v>
      </c>
      <c r="BB54" s="14">
        <v>0</v>
      </c>
      <c r="BG54" s="14">
        <v>1</v>
      </c>
      <c r="BH54" s="14">
        <v>0</v>
      </c>
      <c r="BP54" s="14">
        <v>2</v>
      </c>
      <c r="BQ54" s="14">
        <v>0</v>
      </c>
      <c r="BS54" s="14">
        <v>1</v>
      </c>
      <c r="BT54" s="14">
        <v>0</v>
      </c>
      <c r="BV54" s="14">
        <v>2</v>
      </c>
      <c r="BW54" s="14">
        <v>0</v>
      </c>
      <c r="BY54" s="14">
        <v>2</v>
      </c>
      <c r="BZ54" s="14">
        <v>0</v>
      </c>
      <c r="CB54" s="14">
        <v>1</v>
      </c>
      <c r="CC54" s="14">
        <v>0.9</v>
      </c>
      <c r="CE54" s="14">
        <v>1</v>
      </c>
      <c r="CF54" s="14">
        <v>0</v>
      </c>
      <c r="CH54" s="14">
        <v>1</v>
      </c>
      <c r="CI54" s="14">
        <v>0</v>
      </c>
      <c r="CK54" s="14">
        <v>1</v>
      </c>
      <c r="CL54" s="14">
        <v>6</v>
      </c>
      <c r="CN54" s="14">
        <v>1</v>
      </c>
      <c r="CO54" s="14">
        <v>0</v>
      </c>
      <c r="CQ54" s="14">
        <v>1</v>
      </c>
      <c r="CR54" s="14">
        <v>0</v>
      </c>
      <c r="CT54" s="14">
        <v>1</v>
      </c>
      <c r="CU54" s="14">
        <v>0</v>
      </c>
      <c r="CW54" s="14">
        <v>1</v>
      </c>
      <c r="CX54" s="14">
        <v>1.3</v>
      </c>
      <c r="CZ54" s="14">
        <v>1</v>
      </c>
      <c r="DA54" s="14">
        <v>0</v>
      </c>
      <c r="DC54" s="14">
        <v>1</v>
      </c>
      <c r="DD54" s="14">
        <v>0</v>
      </c>
      <c r="DI54" s="14">
        <v>1</v>
      </c>
      <c r="DJ54" s="14">
        <v>0</v>
      </c>
      <c r="DL54" s="14">
        <v>1</v>
      </c>
      <c r="DM54" s="14">
        <v>0</v>
      </c>
      <c r="DR54" s="14">
        <v>1</v>
      </c>
      <c r="DS54" s="14">
        <v>0.8</v>
      </c>
      <c r="DU54" s="14">
        <v>1</v>
      </c>
      <c r="DV54" s="14">
        <v>0</v>
      </c>
      <c r="DX54" s="14">
        <v>1</v>
      </c>
      <c r="DY54" s="14">
        <v>0</v>
      </c>
      <c r="EG54" s="14">
        <v>1</v>
      </c>
      <c r="EH54" s="14">
        <v>0</v>
      </c>
      <c r="EM54" s="14">
        <v>1</v>
      </c>
      <c r="EN54" s="14">
        <v>0</v>
      </c>
      <c r="EP54" s="14">
        <v>1</v>
      </c>
      <c r="EQ54" s="14">
        <v>0</v>
      </c>
      <c r="ES54" s="14">
        <v>1</v>
      </c>
      <c r="ET54" s="14">
        <v>0</v>
      </c>
      <c r="EV54" s="14">
        <v>1</v>
      </c>
      <c r="EW54" s="14">
        <v>1.4</v>
      </c>
      <c r="EY54" s="14">
        <v>1</v>
      </c>
      <c r="EZ54" s="14">
        <v>0</v>
      </c>
      <c r="FB54" s="14">
        <v>1</v>
      </c>
      <c r="FC54" s="14">
        <v>0</v>
      </c>
      <c r="FE54" s="14">
        <v>1</v>
      </c>
      <c r="FF54" s="14">
        <v>0</v>
      </c>
      <c r="FK54" s="14">
        <v>2</v>
      </c>
      <c r="FL54" s="14">
        <v>0</v>
      </c>
      <c r="FN54" s="14">
        <v>2</v>
      </c>
      <c r="FO54" s="14">
        <v>0</v>
      </c>
      <c r="FQ54" s="14">
        <v>2</v>
      </c>
      <c r="FR54" s="14">
        <v>4.5</v>
      </c>
      <c r="FT54" s="14">
        <v>2</v>
      </c>
      <c r="FU54" s="14">
        <v>0</v>
      </c>
      <c r="FW54" s="14">
        <v>3</v>
      </c>
      <c r="FX54" s="14">
        <v>1.4000000000000001</v>
      </c>
      <c r="FZ54" s="14">
        <v>3</v>
      </c>
      <c r="GA54" s="14">
        <v>1.5</v>
      </c>
      <c r="GC54" s="14">
        <v>3</v>
      </c>
      <c r="GD54" s="14">
        <v>0</v>
      </c>
      <c r="GF54" s="14">
        <v>3</v>
      </c>
      <c r="GG54" s="14">
        <v>3.75</v>
      </c>
      <c r="GI54" s="14">
        <v>2</v>
      </c>
      <c r="GJ54" s="14">
        <v>6.5</v>
      </c>
      <c r="GL54" s="14">
        <v>1</v>
      </c>
      <c r="GM54" s="14">
        <v>0</v>
      </c>
      <c r="GO54" s="14">
        <v>1</v>
      </c>
      <c r="GP54" s="14">
        <v>0</v>
      </c>
      <c r="GR54" s="14">
        <v>3</v>
      </c>
      <c r="GS54" s="14">
        <v>0</v>
      </c>
      <c r="GU54" s="14">
        <v>2</v>
      </c>
      <c r="GV54" s="14">
        <v>0</v>
      </c>
      <c r="GX54" s="14">
        <v>2</v>
      </c>
      <c r="GY54" s="14">
        <v>8.5</v>
      </c>
      <c r="HA54" s="14">
        <v>2</v>
      </c>
      <c r="HB54" s="14">
        <v>2.5</v>
      </c>
      <c r="HD54" s="14">
        <v>2</v>
      </c>
      <c r="HE54" s="14">
        <v>0</v>
      </c>
      <c r="HG54" s="14">
        <v>3</v>
      </c>
      <c r="HH54" s="14">
        <v>2</v>
      </c>
      <c r="HJ54" s="14">
        <v>5</v>
      </c>
      <c r="HK54" s="14">
        <v>0</v>
      </c>
      <c r="HM54" s="14">
        <v>1</v>
      </c>
      <c r="HN54" s="14">
        <v>0</v>
      </c>
      <c r="HP54" s="14">
        <v>2</v>
      </c>
      <c r="HQ54" s="14">
        <v>0</v>
      </c>
      <c r="HS54" s="14">
        <v>1</v>
      </c>
      <c r="HT54" s="14">
        <v>0</v>
      </c>
      <c r="HV54" s="14">
        <v>2</v>
      </c>
      <c r="HW54" s="14">
        <v>0</v>
      </c>
      <c r="HY54" s="14">
        <v>3</v>
      </c>
      <c r="HZ54" s="14">
        <v>0</v>
      </c>
      <c r="IB54" s="14">
        <v>2</v>
      </c>
      <c r="IC54" s="14">
        <v>0</v>
      </c>
      <c r="IE54" s="14">
        <v>1</v>
      </c>
      <c r="IF54" s="14">
        <v>0</v>
      </c>
      <c r="LE54" s="14" t="e">
        <v>#N/A</v>
      </c>
      <c r="LF54" s="14" t="e">
        <v>#N/A</v>
      </c>
      <c r="LK54" s="14" t="e">
        <v>#N/A</v>
      </c>
      <c r="LL54" s="14" t="e">
        <v>#N/A</v>
      </c>
      <c r="LN54" s="14" t="e">
        <v>#N/A</v>
      </c>
      <c r="LO54" s="14" t="e">
        <v>#N/A</v>
      </c>
      <c r="LQ54" s="14" t="e">
        <v>#N/A</v>
      </c>
      <c r="LR54" s="14" t="e">
        <v>#N/A</v>
      </c>
      <c r="LT54" s="14" t="e">
        <v>#N/A</v>
      </c>
      <c r="LU54" s="14" t="e">
        <v>#N/A</v>
      </c>
      <c r="LW54" s="14" t="e">
        <v>#N/A</v>
      </c>
      <c r="LX54" s="14" t="e">
        <v>#N/A</v>
      </c>
      <c r="MC54" s="14" t="e">
        <v>#N/A</v>
      </c>
      <c r="MD54" s="14" t="e">
        <v>#N/A</v>
      </c>
      <c r="OJ54" s="35" t="e">
        <v>#N/A</v>
      </c>
      <c r="OK54" s="35" t="e">
        <f t="shared" si="0"/>
        <v>#N/A</v>
      </c>
    </row>
    <row r="55" spans="1:403" ht="15" hidden="1" customHeight="1" x14ac:dyDescent="0.25">
      <c r="A55" s="12" t="s">
        <v>333</v>
      </c>
      <c r="B55" s="41" t="s">
        <v>332</v>
      </c>
      <c r="C55" s="12" t="s">
        <v>331</v>
      </c>
      <c r="HL55" s="14">
        <v>10</v>
      </c>
      <c r="HP55" s="14">
        <v>5</v>
      </c>
      <c r="HQ55" s="14">
        <v>0</v>
      </c>
      <c r="HS55" s="14">
        <v>5</v>
      </c>
      <c r="HT55" s="14">
        <v>7</v>
      </c>
      <c r="HU55" s="14">
        <v>10</v>
      </c>
      <c r="HV55" s="14">
        <v>5</v>
      </c>
      <c r="HW55" s="14">
        <v>0</v>
      </c>
      <c r="HY55" s="14">
        <v>5</v>
      </c>
      <c r="HZ55" s="14">
        <v>3</v>
      </c>
      <c r="IB55" s="14">
        <v>3</v>
      </c>
      <c r="IC55" s="14">
        <v>0</v>
      </c>
      <c r="IE55" s="14">
        <v>3</v>
      </c>
      <c r="IF55" s="14">
        <v>0</v>
      </c>
      <c r="IH55" s="14">
        <v>1</v>
      </c>
      <c r="II55" s="14">
        <v>1.1000000000000001</v>
      </c>
      <c r="IK55" s="14">
        <v>1</v>
      </c>
      <c r="IL55" s="14">
        <v>0</v>
      </c>
      <c r="IN55" s="14">
        <v>2</v>
      </c>
      <c r="IO55" s="14">
        <v>5</v>
      </c>
      <c r="IQ55" s="14">
        <v>2</v>
      </c>
      <c r="IR55" s="14">
        <v>0</v>
      </c>
      <c r="IT55" s="14">
        <v>1</v>
      </c>
      <c r="IU55" s="14">
        <v>0</v>
      </c>
      <c r="IW55" s="14">
        <v>2</v>
      </c>
      <c r="IX55" s="14">
        <v>0</v>
      </c>
      <c r="IZ55" s="14">
        <v>1</v>
      </c>
      <c r="JA55" s="14">
        <v>0</v>
      </c>
      <c r="LE55" s="14" t="e">
        <v>#N/A</v>
      </c>
      <c r="LF55" s="14" t="e">
        <v>#N/A</v>
      </c>
      <c r="LK55" s="14" t="e">
        <v>#N/A</v>
      </c>
      <c r="LL55" s="14" t="e">
        <v>#N/A</v>
      </c>
      <c r="LN55" s="14" t="e">
        <v>#N/A</v>
      </c>
      <c r="LO55" s="14" t="e">
        <v>#N/A</v>
      </c>
      <c r="LQ55" s="14" t="e">
        <v>#N/A</v>
      </c>
      <c r="LR55" s="14" t="e">
        <v>#N/A</v>
      </c>
      <c r="LT55" s="14" t="e">
        <v>#N/A</v>
      </c>
      <c r="LU55" s="14" t="e">
        <v>#N/A</v>
      </c>
      <c r="LW55" s="14" t="e">
        <v>#N/A</v>
      </c>
      <c r="LX55" s="14" t="e">
        <v>#N/A</v>
      </c>
      <c r="MC55" s="14" t="e">
        <v>#N/A</v>
      </c>
      <c r="MD55" s="14" t="e">
        <v>#N/A</v>
      </c>
      <c r="OJ55" s="35" t="e">
        <v>#N/A</v>
      </c>
      <c r="OK55" s="35" t="e">
        <f t="shared" si="0"/>
        <v>#N/A</v>
      </c>
    </row>
    <row r="56" spans="1:403" ht="15" hidden="1" customHeight="1" x14ac:dyDescent="0.25">
      <c r="A56" s="12" t="s">
        <v>160</v>
      </c>
      <c r="B56" s="41" t="s">
        <v>33</v>
      </c>
      <c r="C56" s="12" t="s">
        <v>159</v>
      </c>
      <c r="EG56" s="14" t="e">
        <v>#N/A</v>
      </c>
      <c r="EH56" s="14" t="e">
        <v>#N/A</v>
      </c>
      <c r="EJ56" s="14" t="e">
        <v>#N/A</v>
      </c>
      <c r="EK56" s="14" t="e">
        <v>#N/A</v>
      </c>
      <c r="EM56" s="14" t="e">
        <v>#N/A</v>
      </c>
      <c r="EN56" s="14" t="e">
        <v>#N/A</v>
      </c>
      <c r="EP56" s="14" t="e">
        <v>#N/A</v>
      </c>
      <c r="EQ56" s="14" t="e">
        <v>#N/A</v>
      </c>
      <c r="ES56" s="14" t="e">
        <v>#N/A</v>
      </c>
      <c r="ET56" s="14" t="e">
        <v>#N/A</v>
      </c>
      <c r="EV56" s="14" t="e">
        <v>#N/A</v>
      </c>
      <c r="EW56" s="14" t="e">
        <v>#N/A</v>
      </c>
      <c r="EY56" s="14" t="e">
        <v>#N/A</v>
      </c>
      <c r="EZ56" s="14" t="e">
        <v>#N/A</v>
      </c>
      <c r="FB56" s="14" t="e">
        <v>#N/A</v>
      </c>
      <c r="FC56" s="14" t="e">
        <v>#N/A</v>
      </c>
      <c r="FE56" s="14" t="e">
        <v>#N/A</v>
      </c>
      <c r="FF56" s="14" t="e">
        <v>#N/A</v>
      </c>
      <c r="FK56" s="14" t="e">
        <v>#N/A</v>
      </c>
      <c r="FL56" s="14" t="e">
        <v>#N/A</v>
      </c>
      <c r="FN56" s="14" t="e">
        <v>#N/A</v>
      </c>
      <c r="FO56" s="14" t="e">
        <v>#N/A</v>
      </c>
      <c r="FQ56" s="14" t="e">
        <v>#N/A</v>
      </c>
      <c r="FR56" s="14" t="e">
        <v>#N/A</v>
      </c>
      <c r="FT56" s="14" t="e">
        <v>#N/A</v>
      </c>
      <c r="FU56" s="14" t="e">
        <v>#N/A</v>
      </c>
      <c r="FW56" s="14" t="e">
        <v>#N/A</v>
      </c>
      <c r="FX56" s="14" t="e">
        <v>#N/A</v>
      </c>
      <c r="FZ56" s="14" t="e">
        <v>#N/A</v>
      </c>
      <c r="GA56" s="14" t="e">
        <v>#N/A</v>
      </c>
      <c r="GC56" s="14" t="e">
        <v>#N/A</v>
      </c>
      <c r="GD56" s="14" t="e">
        <v>#N/A</v>
      </c>
      <c r="GF56" s="14" t="e">
        <v>#N/A</v>
      </c>
      <c r="GG56" s="14" t="e">
        <v>#N/A</v>
      </c>
      <c r="GI56" s="14" t="e">
        <v>#N/A</v>
      </c>
      <c r="GJ56" s="14" t="e">
        <v>#N/A</v>
      </c>
      <c r="GL56" s="14" t="e">
        <v>#N/A</v>
      </c>
      <c r="GM56" s="14" t="e">
        <v>#N/A</v>
      </c>
      <c r="GO56" s="14" t="e">
        <v>#N/A</v>
      </c>
      <c r="GP56" s="14" t="e">
        <v>#N/A</v>
      </c>
      <c r="GR56" s="14" t="e">
        <v>#N/A</v>
      </c>
      <c r="GS56" s="14" t="e">
        <v>#N/A</v>
      </c>
      <c r="GU56" s="14" t="e">
        <v>#N/A</v>
      </c>
      <c r="GV56" s="14" t="e">
        <v>#N/A</v>
      </c>
      <c r="GX56" s="14" t="e">
        <v>#N/A</v>
      </c>
      <c r="GY56" s="14" t="e">
        <v>#N/A</v>
      </c>
      <c r="HA56" s="14" t="e">
        <v>#N/A</v>
      </c>
      <c r="HB56" s="14" t="e">
        <v>#N/A</v>
      </c>
      <c r="HD56" s="14" t="e">
        <v>#N/A</v>
      </c>
      <c r="HE56" s="14" t="e">
        <v>#N/A</v>
      </c>
      <c r="HG56" s="14" t="e">
        <v>#N/A</v>
      </c>
      <c r="HH56" s="14" t="e">
        <v>#N/A</v>
      </c>
      <c r="HJ56" s="14" t="e">
        <v>#N/A</v>
      </c>
      <c r="HK56" s="14" t="e">
        <v>#N/A</v>
      </c>
      <c r="HM56" s="14" t="e">
        <v>#N/A</v>
      </c>
      <c r="HN56" s="14" t="e">
        <v>#N/A</v>
      </c>
      <c r="HP56" s="14" t="e">
        <v>#N/A</v>
      </c>
      <c r="HQ56" s="14" t="e">
        <v>#N/A</v>
      </c>
      <c r="HS56" s="14" t="e">
        <v>#N/A</v>
      </c>
      <c r="HT56" s="14" t="e">
        <v>#N/A</v>
      </c>
      <c r="HV56" s="14" t="e">
        <v>#N/A</v>
      </c>
      <c r="HW56" s="14" t="e">
        <v>#N/A</v>
      </c>
      <c r="HY56" s="14" t="e">
        <v>#N/A</v>
      </c>
      <c r="HZ56" s="14" t="e">
        <v>#N/A</v>
      </c>
      <c r="IB56" s="14" t="e">
        <v>#N/A</v>
      </c>
      <c r="IC56" s="14" t="e">
        <v>#N/A</v>
      </c>
      <c r="IE56" s="14" t="e">
        <v>#N/A</v>
      </c>
      <c r="IF56" s="14" t="e">
        <v>#N/A</v>
      </c>
      <c r="IH56" s="14" t="e">
        <v>#N/A</v>
      </c>
      <c r="II56" s="14" t="e">
        <v>#N/A</v>
      </c>
      <c r="IK56" s="14" t="e">
        <v>#N/A</v>
      </c>
      <c r="IL56" s="14" t="e">
        <v>#N/A</v>
      </c>
      <c r="IN56" s="14" t="e">
        <v>#N/A</v>
      </c>
      <c r="IO56" s="14" t="e">
        <v>#N/A</v>
      </c>
      <c r="IQ56" s="14" t="e">
        <v>#N/A</v>
      </c>
      <c r="IR56" s="14" t="e">
        <v>#N/A</v>
      </c>
      <c r="IT56" s="14" t="e">
        <v>#N/A</v>
      </c>
      <c r="IU56" s="14" t="e">
        <v>#N/A</v>
      </c>
      <c r="IW56" s="14" t="e">
        <v>#N/A</v>
      </c>
      <c r="IX56" s="14" t="e">
        <v>#N/A</v>
      </c>
      <c r="IZ56" s="14" t="e">
        <v>#N/A</v>
      </c>
      <c r="JA56" s="14" t="e">
        <v>#N/A</v>
      </c>
      <c r="LE56" s="14" t="e">
        <v>#N/A</v>
      </c>
      <c r="LF56" s="14" t="e">
        <v>#N/A</v>
      </c>
      <c r="LK56" s="14" t="e">
        <v>#N/A</v>
      </c>
      <c r="LL56" s="14" t="e">
        <v>#N/A</v>
      </c>
      <c r="LN56" s="14" t="e">
        <v>#N/A</v>
      </c>
      <c r="LO56" s="14" t="e">
        <v>#N/A</v>
      </c>
      <c r="LQ56" s="14" t="e">
        <v>#N/A</v>
      </c>
      <c r="LR56" s="14" t="e">
        <v>#N/A</v>
      </c>
      <c r="LT56" s="14" t="e">
        <v>#N/A</v>
      </c>
      <c r="LU56" s="14" t="e">
        <v>#N/A</v>
      </c>
      <c r="LW56" s="14" t="e">
        <v>#N/A</v>
      </c>
      <c r="LX56" s="14" t="e">
        <v>#N/A</v>
      </c>
      <c r="MC56" s="14" t="e">
        <v>#N/A</v>
      </c>
      <c r="MD56" s="14" t="e">
        <v>#N/A</v>
      </c>
      <c r="OJ56" s="35" t="e">
        <v>#N/A</v>
      </c>
      <c r="OK56" s="35" t="e">
        <f t="shared" si="0"/>
        <v>#N/A</v>
      </c>
    </row>
    <row r="57" spans="1:403" ht="15" hidden="1" customHeight="1" x14ac:dyDescent="0.25">
      <c r="A57" s="12" t="s">
        <v>67</v>
      </c>
      <c r="B57" s="41" t="s">
        <v>6</v>
      </c>
      <c r="C57" s="12" t="s">
        <v>158</v>
      </c>
      <c r="E57" s="14">
        <v>1</v>
      </c>
      <c r="F57" s="14">
        <v>0</v>
      </c>
      <c r="H57" s="14">
        <v>4</v>
      </c>
      <c r="I57" s="14">
        <v>0</v>
      </c>
      <c r="N57" s="14">
        <v>1</v>
      </c>
      <c r="O57" s="14">
        <v>0</v>
      </c>
      <c r="EG57" s="14" t="e">
        <v>#N/A</v>
      </c>
      <c r="EH57" s="14" t="e">
        <v>#N/A</v>
      </c>
      <c r="EJ57" s="14" t="e">
        <v>#N/A</v>
      </c>
      <c r="EK57" s="14" t="e">
        <v>#N/A</v>
      </c>
      <c r="EM57" s="14" t="e">
        <v>#N/A</v>
      </c>
      <c r="EN57" s="14" t="e">
        <v>#N/A</v>
      </c>
      <c r="EP57" s="14" t="e">
        <v>#N/A</v>
      </c>
      <c r="EQ57" s="14" t="e">
        <v>#N/A</v>
      </c>
      <c r="ES57" s="14" t="e">
        <v>#N/A</v>
      </c>
      <c r="ET57" s="14" t="e">
        <v>#N/A</v>
      </c>
      <c r="EV57" s="14" t="e">
        <v>#N/A</v>
      </c>
      <c r="EW57" s="14" t="e">
        <v>#N/A</v>
      </c>
      <c r="EY57" s="14" t="e">
        <v>#N/A</v>
      </c>
      <c r="EZ57" s="14" t="e">
        <v>#N/A</v>
      </c>
      <c r="FB57" s="14" t="e">
        <v>#N/A</v>
      </c>
      <c r="FC57" s="14" t="e">
        <v>#N/A</v>
      </c>
      <c r="FE57" s="14" t="e">
        <v>#N/A</v>
      </c>
      <c r="FF57" s="14" t="e">
        <v>#N/A</v>
      </c>
      <c r="FK57" s="14" t="e">
        <v>#N/A</v>
      </c>
      <c r="FL57" s="14" t="e">
        <v>#N/A</v>
      </c>
      <c r="FN57" s="14" t="e">
        <v>#N/A</v>
      </c>
      <c r="FO57" s="14" t="e">
        <v>#N/A</v>
      </c>
      <c r="FQ57" s="14" t="e">
        <v>#N/A</v>
      </c>
      <c r="FR57" s="14" t="e">
        <v>#N/A</v>
      </c>
      <c r="FT57" s="14" t="e">
        <v>#N/A</v>
      </c>
      <c r="FU57" s="14" t="e">
        <v>#N/A</v>
      </c>
      <c r="FW57" s="14" t="e">
        <v>#N/A</v>
      </c>
      <c r="FX57" s="14" t="e">
        <v>#N/A</v>
      </c>
      <c r="FZ57" s="14" t="e">
        <v>#N/A</v>
      </c>
      <c r="GA57" s="14" t="e">
        <v>#N/A</v>
      </c>
      <c r="GC57" s="14" t="e">
        <v>#N/A</v>
      </c>
      <c r="GD57" s="14" t="e">
        <v>#N/A</v>
      </c>
      <c r="GF57" s="14" t="e">
        <v>#N/A</v>
      </c>
      <c r="GG57" s="14" t="e">
        <v>#N/A</v>
      </c>
      <c r="GI57" s="14" t="e">
        <v>#N/A</v>
      </c>
      <c r="GJ57" s="14" t="e">
        <v>#N/A</v>
      </c>
      <c r="GL57" s="14" t="e">
        <v>#N/A</v>
      </c>
      <c r="GM57" s="14" t="e">
        <v>#N/A</v>
      </c>
      <c r="GO57" s="14" t="e">
        <v>#N/A</v>
      </c>
      <c r="GP57" s="14" t="e">
        <v>#N/A</v>
      </c>
      <c r="GR57" s="14" t="e">
        <v>#N/A</v>
      </c>
      <c r="GS57" s="14" t="e">
        <v>#N/A</v>
      </c>
      <c r="GU57" s="14" t="e">
        <v>#N/A</v>
      </c>
      <c r="GV57" s="14" t="e">
        <v>#N/A</v>
      </c>
      <c r="GX57" s="14" t="e">
        <v>#N/A</v>
      </c>
      <c r="GY57" s="14" t="e">
        <v>#N/A</v>
      </c>
      <c r="HA57" s="14" t="e">
        <v>#N/A</v>
      </c>
      <c r="HB57" s="14" t="e">
        <v>#N/A</v>
      </c>
      <c r="HD57" s="14" t="e">
        <v>#N/A</v>
      </c>
      <c r="HE57" s="14" t="e">
        <v>#N/A</v>
      </c>
      <c r="HG57" s="14" t="e">
        <v>#N/A</v>
      </c>
      <c r="HH57" s="14" t="e">
        <v>#N/A</v>
      </c>
      <c r="HJ57" s="14" t="e">
        <v>#N/A</v>
      </c>
      <c r="HK57" s="14" t="e">
        <v>#N/A</v>
      </c>
      <c r="HM57" s="14" t="e">
        <v>#N/A</v>
      </c>
      <c r="HN57" s="14" t="e">
        <v>#N/A</v>
      </c>
      <c r="HP57" s="14" t="e">
        <v>#N/A</v>
      </c>
      <c r="HQ57" s="14" t="e">
        <v>#N/A</v>
      </c>
      <c r="HS57" s="14" t="e">
        <v>#N/A</v>
      </c>
      <c r="HT57" s="14" t="e">
        <v>#N/A</v>
      </c>
      <c r="HV57" s="14" t="e">
        <v>#N/A</v>
      </c>
      <c r="HW57" s="14" t="e">
        <v>#N/A</v>
      </c>
      <c r="HY57" s="14" t="e">
        <v>#N/A</v>
      </c>
      <c r="HZ57" s="14" t="e">
        <v>#N/A</v>
      </c>
      <c r="IB57" s="14" t="e">
        <v>#N/A</v>
      </c>
      <c r="IC57" s="14" t="e">
        <v>#N/A</v>
      </c>
      <c r="IE57" s="14" t="e">
        <v>#N/A</v>
      </c>
      <c r="IF57" s="14" t="e">
        <v>#N/A</v>
      </c>
      <c r="IH57" s="14" t="e">
        <v>#N/A</v>
      </c>
      <c r="II57" s="14" t="e">
        <v>#N/A</v>
      </c>
      <c r="IK57" s="14" t="e">
        <v>#N/A</v>
      </c>
      <c r="IL57" s="14" t="e">
        <v>#N/A</v>
      </c>
      <c r="IN57" s="14" t="e">
        <v>#N/A</v>
      </c>
      <c r="IO57" s="14" t="e">
        <v>#N/A</v>
      </c>
      <c r="IQ57" s="14" t="e">
        <v>#N/A</v>
      </c>
      <c r="IR57" s="14" t="e">
        <v>#N/A</v>
      </c>
      <c r="IT57" s="14" t="e">
        <v>#N/A</v>
      </c>
      <c r="IU57" s="14" t="e">
        <v>#N/A</v>
      </c>
      <c r="IW57" s="14" t="e">
        <v>#N/A</v>
      </c>
      <c r="IX57" s="14" t="e">
        <v>#N/A</v>
      </c>
      <c r="IZ57" s="14" t="e">
        <v>#N/A</v>
      </c>
      <c r="JA57" s="14" t="e">
        <v>#N/A</v>
      </c>
      <c r="LE57" s="14" t="e">
        <v>#N/A</v>
      </c>
      <c r="LF57" s="14" t="e">
        <v>#N/A</v>
      </c>
      <c r="LK57" s="14" t="e">
        <v>#N/A</v>
      </c>
      <c r="LL57" s="14" t="e">
        <v>#N/A</v>
      </c>
      <c r="LN57" s="14" t="e">
        <v>#N/A</v>
      </c>
      <c r="LO57" s="14" t="e">
        <v>#N/A</v>
      </c>
      <c r="LQ57" s="14" t="e">
        <v>#N/A</v>
      </c>
      <c r="LR57" s="14" t="e">
        <v>#N/A</v>
      </c>
      <c r="LT57" s="14" t="e">
        <v>#N/A</v>
      </c>
      <c r="LU57" s="14" t="e">
        <v>#N/A</v>
      </c>
      <c r="LW57" s="14" t="e">
        <v>#N/A</v>
      </c>
      <c r="LX57" s="14" t="e">
        <v>#N/A</v>
      </c>
      <c r="MC57" s="14" t="e">
        <v>#N/A</v>
      </c>
      <c r="MD57" s="14" t="e">
        <v>#N/A</v>
      </c>
      <c r="OJ57" s="35" t="e">
        <v>#N/A</v>
      </c>
      <c r="OK57" s="35" t="e">
        <f t="shared" si="0"/>
        <v>#N/A</v>
      </c>
    </row>
    <row r="58" spans="1:403" ht="15" hidden="1" customHeight="1" x14ac:dyDescent="0.25">
      <c r="A58" s="12" t="s">
        <v>59</v>
      </c>
      <c r="B58" s="41" t="s">
        <v>15</v>
      </c>
      <c r="C58" s="12" t="s">
        <v>157</v>
      </c>
      <c r="E58" s="14">
        <v>3</v>
      </c>
      <c r="F58" s="14">
        <v>0</v>
      </c>
      <c r="H58" s="14">
        <v>3</v>
      </c>
      <c r="I58" s="14">
        <v>0</v>
      </c>
      <c r="K58" s="14">
        <v>4</v>
      </c>
      <c r="L58" s="14">
        <v>1.3</v>
      </c>
      <c r="N58" s="14">
        <v>5</v>
      </c>
      <c r="O58" s="14">
        <v>0</v>
      </c>
      <c r="EG58" s="14" t="e">
        <v>#N/A</v>
      </c>
      <c r="EH58" s="14" t="e">
        <v>#N/A</v>
      </c>
      <c r="EJ58" s="14" t="e">
        <v>#N/A</v>
      </c>
      <c r="EK58" s="14" t="e">
        <v>#N/A</v>
      </c>
      <c r="EM58" s="14" t="e">
        <v>#N/A</v>
      </c>
      <c r="EN58" s="14" t="e">
        <v>#N/A</v>
      </c>
      <c r="EP58" s="14" t="e">
        <v>#N/A</v>
      </c>
      <c r="EQ58" s="14" t="e">
        <v>#N/A</v>
      </c>
      <c r="ES58" s="14" t="e">
        <v>#N/A</v>
      </c>
      <c r="ET58" s="14" t="e">
        <v>#N/A</v>
      </c>
      <c r="EV58" s="14" t="e">
        <v>#N/A</v>
      </c>
      <c r="EW58" s="14" t="e">
        <v>#N/A</v>
      </c>
      <c r="EY58" s="14" t="e">
        <v>#N/A</v>
      </c>
      <c r="EZ58" s="14" t="e">
        <v>#N/A</v>
      </c>
      <c r="FB58" s="14" t="e">
        <v>#N/A</v>
      </c>
      <c r="FC58" s="14" t="e">
        <v>#N/A</v>
      </c>
      <c r="FE58" s="14" t="e">
        <v>#N/A</v>
      </c>
      <c r="FF58" s="14" t="e">
        <v>#N/A</v>
      </c>
      <c r="FK58" s="14" t="e">
        <v>#N/A</v>
      </c>
      <c r="FL58" s="14" t="e">
        <v>#N/A</v>
      </c>
      <c r="FN58" s="14" t="e">
        <v>#N/A</v>
      </c>
      <c r="FO58" s="14" t="e">
        <v>#N/A</v>
      </c>
      <c r="FQ58" s="14" t="e">
        <v>#N/A</v>
      </c>
      <c r="FR58" s="14" t="e">
        <v>#N/A</v>
      </c>
      <c r="FT58" s="14" t="e">
        <v>#N/A</v>
      </c>
      <c r="FU58" s="14" t="e">
        <v>#N/A</v>
      </c>
      <c r="FW58" s="14" t="e">
        <v>#N/A</v>
      </c>
      <c r="FX58" s="14" t="e">
        <v>#N/A</v>
      </c>
      <c r="FZ58" s="14" t="e">
        <v>#N/A</v>
      </c>
      <c r="GA58" s="14" t="e">
        <v>#N/A</v>
      </c>
      <c r="GC58" s="14" t="e">
        <v>#N/A</v>
      </c>
      <c r="GD58" s="14" t="e">
        <v>#N/A</v>
      </c>
      <c r="GF58" s="14" t="e">
        <v>#N/A</v>
      </c>
      <c r="GG58" s="14" t="e">
        <v>#N/A</v>
      </c>
      <c r="GI58" s="14" t="e">
        <v>#N/A</v>
      </c>
      <c r="GJ58" s="14" t="e">
        <v>#N/A</v>
      </c>
      <c r="GL58" s="14" t="e">
        <v>#N/A</v>
      </c>
      <c r="GM58" s="14" t="e">
        <v>#N/A</v>
      </c>
      <c r="GO58" s="14" t="e">
        <v>#N/A</v>
      </c>
      <c r="GP58" s="14" t="e">
        <v>#N/A</v>
      </c>
      <c r="GR58" s="14" t="e">
        <v>#N/A</v>
      </c>
      <c r="GS58" s="14" t="e">
        <v>#N/A</v>
      </c>
      <c r="GU58" s="14" t="e">
        <v>#N/A</v>
      </c>
      <c r="GV58" s="14" t="e">
        <v>#N/A</v>
      </c>
      <c r="GX58" s="14" t="e">
        <v>#N/A</v>
      </c>
      <c r="GY58" s="14" t="e">
        <v>#N/A</v>
      </c>
      <c r="HA58" s="14" t="e">
        <v>#N/A</v>
      </c>
      <c r="HB58" s="14" t="e">
        <v>#N/A</v>
      </c>
      <c r="HD58" s="14" t="e">
        <v>#N/A</v>
      </c>
      <c r="HE58" s="14" t="e">
        <v>#N/A</v>
      </c>
      <c r="HG58" s="14" t="e">
        <v>#N/A</v>
      </c>
      <c r="HH58" s="14" t="e">
        <v>#N/A</v>
      </c>
      <c r="HJ58" s="14" t="e">
        <v>#N/A</v>
      </c>
      <c r="HK58" s="14" t="e">
        <v>#N/A</v>
      </c>
      <c r="HM58" s="14" t="e">
        <v>#N/A</v>
      </c>
      <c r="HN58" s="14" t="e">
        <v>#N/A</v>
      </c>
      <c r="HP58" s="14" t="e">
        <v>#N/A</v>
      </c>
      <c r="HQ58" s="14" t="e">
        <v>#N/A</v>
      </c>
      <c r="HS58" s="14" t="e">
        <v>#N/A</v>
      </c>
      <c r="HT58" s="14" t="e">
        <v>#N/A</v>
      </c>
      <c r="HV58" s="14" t="e">
        <v>#N/A</v>
      </c>
      <c r="HW58" s="14" t="e">
        <v>#N/A</v>
      </c>
      <c r="HY58" s="14" t="e">
        <v>#N/A</v>
      </c>
      <c r="HZ58" s="14" t="e">
        <v>#N/A</v>
      </c>
      <c r="IB58" s="14" t="e">
        <v>#N/A</v>
      </c>
      <c r="IC58" s="14" t="e">
        <v>#N/A</v>
      </c>
      <c r="IE58" s="14" t="e">
        <v>#N/A</v>
      </c>
      <c r="IF58" s="14" t="e">
        <v>#N/A</v>
      </c>
      <c r="IH58" s="14" t="e">
        <v>#N/A</v>
      </c>
      <c r="II58" s="14" t="e">
        <v>#N/A</v>
      </c>
      <c r="IK58" s="14" t="e">
        <v>#N/A</v>
      </c>
      <c r="IL58" s="14" t="e">
        <v>#N/A</v>
      </c>
      <c r="IN58" s="14" t="e">
        <v>#N/A</v>
      </c>
      <c r="IO58" s="14" t="e">
        <v>#N/A</v>
      </c>
      <c r="IQ58" s="14" t="e">
        <v>#N/A</v>
      </c>
      <c r="IR58" s="14" t="e">
        <v>#N/A</v>
      </c>
      <c r="IT58" s="14" t="e">
        <v>#N/A</v>
      </c>
      <c r="IU58" s="14" t="e">
        <v>#N/A</v>
      </c>
      <c r="IW58" s="14" t="e">
        <v>#N/A</v>
      </c>
      <c r="IX58" s="14" t="e">
        <v>#N/A</v>
      </c>
      <c r="IZ58" s="14" t="e">
        <v>#N/A</v>
      </c>
      <c r="JA58" s="14" t="e">
        <v>#N/A</v>
      </c>
      <c r="LE58" s="14" t="e">
        <v>#N/A</v>
      </c>
      <c r="LF58" s="14" t="e">
        <v>#N/A</v>
      </c>
      <c r="LK58" s="14" t="e">
        <v>#N/A</v>
      </c>
      <c r="LL58" s="14" t="e">
        <v>#N/A</v>
      </c>
      <c r="LN58" s="14" t="e">
        <v>#N/A</v>
      </c>
      <c r="LO58" s="14" t="e">
        <v>#N/A</v>
      </c>
      <c r="LQ58" s="14" t="e">
        <v>#N/A</v>
      </c>
      <c r="LR58" s="14" t="e">
        <v>#N/A</v>
      </c>
      <c r="LT58" s="14" t="e">
        <v>#N/A</v>
      </c>
      <c r="LU58" s="14" t="e">
        <v>#N/A</v>
      </c>
      <c r="LW58" s="14" t="e">
        <v>#N/A</v>
      </c>
      <c r="LX58" s="14" t="e">
        <v>#N/A</v>
      </c>
      <c r="MC58" s="14" t="e">
        <v>#N/A</v>
      </c>
      <c r="MD58" s="14" t="e">
        <v>#N/A</v>
      </c>
      <c r="OJ58" s="35" t="e">
        <v>#N/A</v>
      </c>
      <c r="OK58" s="35" t="e">
        <f t="shared" si="0"/>
        <v>#N/A</v>
      </c>
    </row>
    <row r="59" spans="1:403" ht="15" hidden="1" customHeight="1" x14ac:dyDescent="0.25">
      <c r="A59" s="12" t="s">
        <v>327</v>
      </c>
      <c r="B59" s="41" t="s">
        <v>328</v>
      </c>
      <c r="C59" s="12" t="s">
        <v>329</v>
      </c>
      <c r="HI59" s="14">
        <v>10</v>
      </c>
      <c r="HM59" s="14">
        <v>5</v>
      </c>
      <c r="HN59" s="14">
        <v>6</v>
      </c>
      <c r="HP59" s="14">
        <v>5</v>
      </c>
      <c r="HQ59" s="14">
        <v>9.2000000000000011</v>
      </c>
      <c r="HS59" s="14">
        <v>5</v>
      </c>
      <c r="HT59" s="14">
        <v>3</v>
      </c>
      <c r="HV59" s="14">
        <v>5</v>
      </c>
      <c r="HW59" s="14">
        <v>8.6</v>
      </c>
      <c r="HY59" s="14">
        <v>5</v>
      </c>
      <c r="HZ59" s="14">
        <v>0</v>
      </c>
      <c r="IB59" s="14">
        <v>5</v>
      </c>
      <c r="IC59" s="14">
        <v>0</v>
      </c>
      <c r="IE59" s="14">
        <v>5</v>
      </c>
      <c r="IF59" s="14">
        <v>6.6</v>
      </c>
      <c r="IH59" s="14">
        <v>5</v>
      </c>
      <c r="II59" s="14">
        <v>0</v>
      </c>
      <c r="IK59" s="14">
        <v>3</v>
      </c>
      <c r="IL59" s="14">
        <v>3</v>
      </c>
      <c r="IN59" s="14">
        <v>2</v>
      </c>
      <c r="IO59" s="14">
        <v>2.25</v>
      </c>
      <c r="IQ59" s="14">
        <v>3</v>
      </c>
      <c r="IR59" s="14">
        <v>0</v>
      </c>
      <c r="LE59" s="14" t="e">
        <v>#N/A</v>
      </c>
      <c r="LF59" s="14" t="e">
        <v>#N/A</v>
      </c>
      <c r="LK59" s="14" t="e">
        <v>#N/A</v>
      </c>
      <c r="LL59" s="14" t="e">
        <v>#N/A</v>
      </c>
      <c r="LN59" s="14" t="e">
        <v>#N/A</v>
      </c>
      <c r="LO59" s="14" t="e">
        <v>#N/A</v>
      </c>
      <c r="LQ59" s="14" t="e">
        <v>#N/A</v>
      </c>
      <c r="LR59" s="14" t="e">
        <v>#N/A</v>
      </c>
      <c r="LT59" s="14" t="e">
        <v>#N/A</v>
      </c>
      <c r="LU59" s="14" t="e">
        <v>#N/A</v>
      </c>
      <c r="LW59" s="14" t="e">
        <v>#N/A</v>
      </c>
      <c r="LX59" s="14" t="e">
        <v>#N/A</v>
      </c>
      <c r="MC59" s="14" t="e">
        <v>#N/A</v>
      </c>
      <c r="MD59" s="14" t="e">
        <v>#N/A</v>
      </c>
      <c r="OJ59" s="35" t="e">
        <v>#N/A</v>
      </c>
      <c r="OK59" s="35" t="e">
        <f t="shared" si="0"/>
        <v>#N/A</v>
      </c>
    </row>
    <row r="60" spans="1:403" ht="15" hidden="1" customHeight="1" x14ac:dyDescent="0.25">
      <c r="A60" s="12" t="s">
        <v>72</v>
      </c>
      <c r="B60" s="41" t="s">
        <v>26</v>
      </c>
      <c r="C60" s="12" t="s">
        <v>156</v>
      </c>
      <c r="E60" s="14">
        <v>5</v>
      </c>
      <c r="F60" s="14">
        <v>0</v>
      </c>
      <c r="H60" s="14">
        <v>2</v>
      </c>
      <c r="I60" s="14">
        <v>0</v>
      </c>
      <c r="K60" s="14">
        <v>3</v>
      </c>
      <c r="L60" s="14">
        <v>0</v>
      </c>
      <c r="N60" s="14">
        <v>4</v>
      </c>
      <c r="O60" s="14">
        <v>1</v>
      </c>
      <c r="Q60" s="14">
        <v>2</v>
      </c>
      <c r="R60" s="14">
        <v>0</v>
      </c>
      <c r="T60" s="14">
        <v>5</v>
      </c>
      <c r="U60" s="14">
        <v>1.1000000000000001</v>
      </c>
      <c r="V60" s="14">
        <v>20</v>
      </c>
      <c r="W60" s="14">
        <v>5</v>
      </c>
      <c r="X60" s="14">
        <v>13</v>
      </c>
      <c r="Z60" s="14">
        <v>5</v>
      </c>
      <c r="AA60" s="14">
        <v>2.5</v>
      </c>
      <c r="AC60" s="14">
        <v>2</v>
      </c>
      <c r="AD60" s="14">
        <v>0</v>
      </c>
      <c r="AF60" s="14">
        <v>5</v>
      </c>
      <c r="AG60" s="14">
        <v>0.8</v>
      </c>
      <c r="AI60" s="14">
        <v>5</v>
      </c>
      <c r="AJ60" s="14">
        <v>6.5</v>
      </c>
      <c r="AR60" s="14">
        <v>5</v>
      </c>
      <c r="AS60" s="14">
        <v>5.7</v>
      </c>
      <c r="AU60" s="14">
        <v>4</v>
      </c>
      <c r="AV60" s="14">
        <v>7.4</v>
      </c>
      <c r="AX60" s="14">
        <v>5</v>
      </c>
      <c r="AY60" s="14">
        <v>7.5</v>
      </c>
      <c r="BA60" s="14">
        <v>5</v>
      </c>
      <c r="BB60" s="14">
        <v>3.3</v>
      </c>
      <c r="BD60" s="14">
        <v>5</v>
      </c>
      <c r="BE60" s="14">
        <v>6</v>
      </c>
      <c r="BG60" s="14">
        <v>5</v>
      </c>
      <c r="BH60" s="14">
        <v>0</v>
      </c>
      <c r="BJ60" s="14">
        <v>5</v>
      </c>
      <c r="BK60" s="14">
        <v>0.6</v>
      </c>
      <c r="BM60" s="14">
        <v>5</v>
      </c>
      <c r="BN60" s="14">
        <v>14.25</v>
      </c>
      <c r="BP60" s="14">
        <v>5</v>
      </c>
      <c r="BQ60" s="14">
        <v>1.5</v>
      </c>
      <c r="BS60" s="14">
        <v>5</v>
      </c>
      <c r="BT60" s="14">
        <v>3</v>
      </c>
      <c r="BV60" s="14">
        <v>5</v>
      </c>
      <c r="BW60" s="14">
        <v>6.25</v>
      </c>
      <c r="BY60" s="14">
        <v>5</v>
      </c>
      <c r="BZ60" s="14">
        <v>0</v>
      </c>
      <c r="CB60" s="14">
        <v>5</v>
      </c>
      <c r="CC60" s="14">
        <v>8.1</v>
      </c>
      <c r="CE60" s="14">
        <v>4</v>
      </c>
      <c r="CF60" s="14">
        <v>2</v>
      </c>
      <c r="CH60" s="14">
        <v>4</v>
      </c>
      <c r="CI60" s="14">
        <v>0.7</v>
      </c>
      <c r="CK60" s="14">
        <v>4</v>
      </c>
      <c r="CL60" s="14">
        <v>1.75</v>
      </c>
      <c r="CN60" s="14">
        <v>5</v>
      </c>
      <c r="CO60" s="14">
        <v>5.25</v>
      </c>
      <c r="CQ60" s="14">
        <v>2</v>
      </c>
      <c r="CR60" s="14">
        <v>1.75</v>
      </c>
      <c r="CT60" s="14">
        <v>5</v>
      </c>
      <c r="CU60" s="14">
        <v>6.85</v>
      </c>
      <c r="CW60" s="14">
        <v>3</v>
      </c>
      <c r="CX60" s="14">
        <v>1.25</v>
      </c>
      <c r="CZ60" s="14">
        <v>3</v>
      </c>
      <c r="DA60" s="14">
        <v>0</v>
      </c>
      <c r="DC60" s="14">
        <v>4</v>
      </c>
      <c r="DD60" s="14">
        <v>5</v>
      </c>
      <c r="DI60" s="14">
        <v>5</v>
      </c>
      <c r="DJ60" s="14">
        <v>6.75</v>
      </c>
      <c r="DL60" s="14">
        <v>5</v>
      </c>
      <c r="DM60" s="14">
        <v>0.8</v>
      </c>
      <c r="DO60" s="14">
        <v>2</v>
      </c>
      <c r="DP60" s="14">
        <v>1.5</v>
      </c>
      <c r="DX60" s="14">
        <v>4</v>
      </c>
      <c r="DY60" s="14">
        <v>4.5</v>
      </c>
      <c r="ED60" s="14">
        <v>5</v>
      </c>
      <c r="EE60" s="14">
        <v>0</v>
      </c>
      <c r="EG60" s="14">
        <v>3</v>
      </c>
      <c r="EH60" s="14">
        <v>0</v>
      </c>
      <c r="EJ60" s="14">
        <v>2</v>
      </c>
      <c r="EK60" s="14">
        <v>0</v>
      </c>
      <c r="FK60" s="14" t="e">
        <v>#N/A</v>
      </c>
      <c r="FL60" s="14" t="e">
        <v>#N/A</v>
      </c>
      <c r="FN60" s="14" t="e">
        <v>#N/A</v>
      </c>
      <c r="FO60" s="14" t="e">
        <v>#N/A</v>
      </c>
      <c r="FQ60" s="14" t="e">
        <v>#N/A</v>
      </c>
      <c r="FR60" s="14" t="e">
        <v>#N/A</v>
      </c>
      <c r="FT60" s="14" t="e">
        <v>#N/A</v>
      </c>
      <c r="FU60" s="14" t="e">
        <v>#N/A</v>
      </c>
      <c r="FW60" s="14" t="e">
        <v>#N/A</v>
      </c>
      <c r="FX60" s="14" t="e">
        <v>#N/A</v>
      </c>
      <c r="FZ60" s="14" t="e">
        <v>#N/A</v>
      </c>
      <c r="GA60" s="14" t="e">
        <v>#N/A</v>
      </c>
      <c r="GC60" s="14" t="e">
        <v>#N/A</v>
      </c>
      <c r="GD60" s="14" t="e">
        <v>#N/A</v>
      </c>
      <c r="GF60" s="14" t="e">
        <v>#N/A</v>
      </c>
      <c r="GG60" s="14" t="e">
        <v>#N/A</v>
      </c>
      <c r="GI60" s="14" t="e">
        <v>#N/A</v>
      </c>
      <c r="GJ60" s="14" t="e">
        <v>#N/A</v>
      </c>
      <c r="GL60" s="14" t="e">
        <v>#N/A</v>
      </c>
      <c r="GM60" s="14" t="e">
        <v>#N/A</v>
      </c>
      <c r="GO60" s="14" t="e">
        <v>#N/A</v>
      </c>
      <c r="GP60" s="14" t="e">
        <v>#N/A</v>
      </c>
      <c r="GR60" s="14" t="e">
        <v>#N/A</v>
      </c>
      <c r="GS60" s="14" t="e">
        <v>#N/A</v>
      </c>
      <c r="GU60" s="14" t="e">
        <v>#N/A</v>
      </c>
      <c r="GV60" s="14" t="e">
        <v>#N/A</v>
      </c>
      <c r="GX60" s="14" t="e">
        <v>#N/A</v>
      </c>
      <c r="GY60" s="14" t="e">
        <v>#N/A</v>
      </c>
      <c r="HA60" s="14" t="e">
        <v>#N/A</v>
      </c>
      <c r="HB60" s="14" t="e">
        <v>#N/A</v>
      </c>
      <c r="HD60" s="14" t="e">
        <v>#N/A</v>
      </c>
      <c r="HE60" s="14" t="e">
        <v>#N/A</v>
      </c>
      <c r="HG60" s="14" t="e">
        <v>#N/A</v>
      </c>
      <c r="HH60" s="14" t="e">
        <v>#N/A</v>
      </c>
      <c r="HJ60" s="14" t="e">
        <v>#N/A</v>
      </c>
      <c r="HK60" s="14" t="e">
        <v>#N/A</v>
      </c>
      <c r="HM60" s="14" t="e">
        <v>#N/A</v>
      </c>
      <c r="HN60" s="14" t="e">
        <v>#N/A</v>
      </c>
      <c r="HP60" s="14" t="e">
        <v>#N/A</v>
      </c>
      <c r="HQ60" s="14" t="e">
        <v>#N/A</v>
      </c>
      <c r="HS60" s="14" t="e">
        <v>#N/A</v>
      </c>
      <c r="HT60" s="14" t="e">
        <v>#N/A</v>
      </c>
      <c r="HV60" s="14" t="e">
        <v>#N/A</v>
      </c>
      <c r="HW60" s="14" t="e">
        <v>#N/A</v>
      </c>
      <c r="HY60" s="14" t="e">
        <v>#N/A</v>
      </c>
      <c r="HZ60" s="14" t="e">
        <v>#N/A</v>
      </c>
      <c r="IB60" s="14" t="e">
        <v>#N/A</v>
      </c>
      <c r="IC60" s="14" t="e">
        <v>#N/A</v>
      </c>
      <c r="IE60" s="14" t="e">
        <v>#N/A</v>
      </c>
      <c r="IF60" s="14" t="e">
        <v>#N/A</v>
      </c>
      <c r="IH60" s="14" t="e">
        <v>#N/A</v>
      </c>
      <c r="II60" s="14" t="e">
        <v>#N/A</v>
      </c>
      <c r="IK60" s="14" t="e">
        <v>#N/A</v>
      </c>
      <c r="IL60" s="14" t="e">
        <v>#N/A</v>
      </c>
      <c r="IN60" s="14" t="e">
        <v>#N/A</v>
      </c>
      <c r="IO60" s="14" t="e">
        <v>#N/A</v>
      </c>
      <c r="IQ60" s="14" t="e">
        <v>#N/A</v>
      </c>
      <c r="IR60" s="14" t="e">
        <v>#N/A</v>
      </c>
      <c r="IT60" s="14" t="e">
        <v>#N/A</v>
      </c>
      <c r="IU60" s="14" t="e">
        <v>#N/A</v>
      </c>
      <c r="IW60" s="14" t="e">
        <v>#N/A</v>
      </c>
      <c r="IX60" s="14" t="e">
        <v>#N/A</v>
      </c>
      <c r="IZ60" s="14" t="e">
        <v>#N/A</v>
      </c>
      <c r="JA60" s="14" t="e">
        <v>#N/A</v>
      </c>
      <c r="JC60" s="14" t="e">
        <v>#N/A</v>
      </c>
      <c r="JD60" s="14" t="e">
        <v>#N/A</v>
      </c>
      <c r="JF60" s="14" t="e">
        <v>#N/A</v>
      </c>
      <c r="JG60" s="14" t="e">
        <v>#N/A</v>
      </c>
      <c r="JI60" s="14" t="e">
        <v>#N/A</v>
      </c>
      <c r="JJ60" s="14" t="e">
        <v>#N/A</v>
      </c>
      <c r="JL60" s="14" t="e">
        <v>#N/A</v>
      </c>
      <c r="JM60" s="14" t="e">
        <v>#N/A</v>
      </c>
      <c r="JO60" s="14" t="e">
        <v>#N/A</v>
      </c>
      <c r="JP60" s="14" t="e">
        <v>#N/A</v>
      </c>
      <c r="JR60" s="14" t="e">
        <v>#N/A</v>
      </c>
      <c r="JS60" s="14" t="e">
        <v>#N/A</v>
      </c>
      <c r="JU60" s="14" t="e">
        <v>#N/A</v>
      </c>
      <c r="JV60" s="14" t="e">
        <v>#N/A</v>
      </c>
      <c r="JX60" s="14" t="e">
        <v>#N/A</v>
      </c>
      <c r="JY60" s="14" t="e">
        <v>#N/A</v>
      </c>
      <c r="KA60" s="14" t="e">
        <v>#N/A</v>
      </c>
      <c r="KB60" s="14" t="e">
        <v>#N/A</v>
      </c>
      <c r="KD60" s="14" t="e">
        <v>#N/A</v>
      </c>
      <c r="KE60" s="14" t="e">
        <v>#N/A</v>
      </c>
      <c r="KG60" s="14" t="e">
        <v>#N/A</v>
      </c>
      <c r="KH60" s="14" t="e">
        <v>#N/A</v>
      </c>
      <c r="KJ60" s="14" t="e">
        <v>#N/A</v>
      </c>
      <c r="KK60" s="14" t="e">
        <v>#N/A</v>
      </c>
      <c r="KP60" s="14" t="e">
        <v>#N/A</v>
      </c>
      <c r="KQ60" s="14" t="e">
        <v>#N/A</v>
      </c>
      <c r="KS60" s="14" t="e">
        <v>#N/A</v>
      </c>
      <c r="KT60" s="14" t="e">
        <v>#N/A</v>
      </c>
      <c r="KV60" s="14" t="e">
        <v>#N/A</v>
      </c>
      <c r="KW60" s="14" t="e">
        <v>#N/A</v>
      </c>
      <c r="KY60" s="14" t="e">
        <v>#N/A</v>
      </c>
      <c r="KZ60" s="14" t="e">
        <v>#N/A</v>
      </c>
      <c r="LB60" s="14" t="e">
        <v>#N/A</v>
      </c>
      <c r="LC60" s="14" t="e">
        <v>#N/A</v>
      </c>
      <c r="LE60" s="14" t="e">
        <v>#N/A</v>
      </c>
      <c r="LF60" s="14" t="e">
        <v>#N/A</v>
      </c>
      <c r="LK60" s="14" t="e">
        <v>#N/A</v>
      </c>
      <c r="LL60" s="14" t="e">
        <v>#N/A</v>
      </c>
      <c r="LN60" s="14" t="e">
        <v>#N/A</v>
      </c>
      <c r="LO60" s="14" t="e">
        <v>#N/A</v>
      </c>
      <c r="LQ60" s="14" t="e">
        <v>#N/A</v>
      </c>
      <c r="LR60" s="14" t="e">
        <v>#N/A</v>
      </c>
      <c r="LT60" s="14" t="e">
        <v>#N/A</v>
      </c>
      <c r="LU60" s="14" t="e">
        <v>#N/A</v>
      </c>
      <c r="LW60" s="14" t="e">
        <v>#N/A</v>
      </c>
      <c r="LX60" s="14" t="e">
        <v>#N/A</v>
      </c>
      <c r="MC60" s="14" t="e">
        <v>#N/A</v>
      </c>
      <c r="MD60" s="14" t="e">
        <v>#N/A</v>
      </c>
      <c r="OJ60" s="35" t="e">
        <v>#N/A</v>
      </c>
      <c r="OK60" s="35" t="e">
        <f t="shared" si="0"/>
        <v>#N/A</v>
      </c>
    </row>
    <row r="61" spans="1:403" ht="12.75" hidden="1" customHeight="1" x14ac:dyDescent="0.25">
      <c r="A61" s="12" t="s">
        <v>50</v>
      </c>
      <c r="B61" s="41" t="s">
        <v>38</v>
      </c>
      <c r="C61" s="12" t="s">
        <v>155</v>
      </c>
      <c r="D61" s="36">
        <v>-67.45</v>
      </c>
      <c r="E61" s="14">
        <v>5</v>
      </c>
      <c r="F61" s="14">
        <v>2.5</v>
      </c>
      <c r="G61" s="14">
        <v>5</v>
      </c>
      <c r="H61" s="14">
        <v>2</v>
      </c>
      <c r="I61" s="14">
        <v>0</v>
      </c>
      <c r="K61" s="14">
        <v>4</v>
      </c>
      <c r="L61" s="14">
        <v>0.8</v>
      </c>
      <c r="Q61" s="14">
        <v>2</v>
      </c>
      <c r="R61" s="14">
        <v>4</v>
      </c>
      <c r="T61" s="14">
        <v>1</v>
      </c>
      <c r="U61" s="14">
        <v>0</v>
      </c>
      <c r="W61" s="14">
        <v>1</v>
      </c>
      <c r="X61" s="14">
        <v>0</v>
      </c>
      <c r="AC61" s="14">
        <v>1</v>
      </c>
      <c r="AD61" s="14">
        <v>0</v>
      </c>
      <c r="AF61" s="14">
        <v>1</v>
      </c>
      <c r="AG61" s="14">
        <v>0</v>
      </c>
      <c r="AI61" s="14">
        <v>1</v>
      </c>
      <c r="AJ61" s="14">
        <v>0</v>
      </c>
      <c r="AL61" s="14">
        <v>1</v>
      </c>
      <c r="AM61" s="14">
        <v>1.2</v>
      </c>
      <c r="AX61" s="14">
        <v>1</v>
      </c>
      <c r="AY61" s="14">
        <v>2.25</v>
      </c>
      <c r="BA61" s="14">
        <v>1</v>
      </c>
      <c r="BB61" s="14">
        <v>0</v>
      </c>
      <c r="BD61" s="14">
        <v>1</v>
      </c>
      <c r="BE61" s="14">
        <v>0</v>
      </c>
      <c r="BJ61" s="14">
        <v>1</v>
      </c>
      <c r="BK61" s="14">
        <v>5</v>
      </c>
      <c r="BM61" s="14">
        <v>1</v>
      </c>
      <c r="BN61" s="14">
        <v>0.7</v>
      </c>
      <c r="BV61" s="14">
        <v>1</v>
      </c>
      <c r="BW61" s="14">
        <v>0</v>
      </c>
      <c r="BY61" s="14">
        <v>1</v>
      </c>
      <c r="BZ61" s="14">
        <v>0</v>
      </c>
      <c r="CB61" s="14">
        <v>1</v>
      </c>
      <c r="CC61" s="14">
        <v>0</v>
      </c>
      <c r="CE61" s="14">
        <v>1</v>
      </c>
      <c r="CF61" s="14">
        <v>0</v>
      </c>
      <c r="EG61" s="14" t="e">
        <v>#N/A</v>
      </c>
      <c r="EH61" s="14" t="e">
        <v>#N/A</v>
      </c>
      <c r="EJ61" s="14" t="e">
        <v>#N/A</v>
      </c>
      <c r="EK61" s="14" t="e">
        <v>#N/A</v>
      </c>
      <c r="EM61" s="14" t="e">
        <v>#N/A</v>
      </c>
      <c r="EN61" s="14" t="e">
        <v>#N/A</v>
      </c>
      <c r="EP61" s="14" t="e">
        <v>#N/A</v>
      </c>
      <c r="EQ61" s="14" t="e">
        <v>#N/A</v>
      </c>
      <c r="ES61" s="14" t="e">
        <v>#N/A</v>
      </c>
      <c r="ET61" s="14" t="e">
        <v>#N/A</v>
      </c>
      <c r="EV61" s="14" t="e">
        <v>#N/A</v>
      </c>
      <c r="EW61" s="14" t="e">
        <v>#N/A</v>
      </c>
      <c r="EY61" s="14" t="e">
        <v>#N/A</v>
      </c>
      <c r="EZ61" s="14" t="e">
        <v>#N/A</v>
      </c>
      <c r="FB61" s="14" t="e">
        <v>#N/A</v>
      </c>
      <c r="FC61" s="14" t="e">
        <v>#N/A</v>
      </c>
      <c r="FE61" s="14" t="e">
        <v>#N/A</v>
      </c>
      <c r="FF61" s="14" t="e">
        <v>#N/A</v>
      </c>
      <c r="FH61" s="14" t="e">
        <v>#N/A</v>
      </c>
      <c r="FI61" s="14" t="e">
        <v>#N/A</v>
      </c>
      <c r="FK61" s="14" t="e">
        <v>#N/A</v>
      </c>
      <c r="FL61" s="14" t="e">
        <v>#N/A</v>
      </c>
      <c r="FN61" s="14" t="e">
        <v>#N/A</v>
      </c>
      <c r="FO61" s="14" t="e">
        <v>#N/A</v>
      </c>
      <c r="FQ61" s="14" t="e">
        <v>#N/A</v>
      </c>
      <c r="FR61" s="14" t="e">
        <v>#N/A</v>
      </c>
      <c r="FT61" s="14" t="e">
        <v>#N/A</v>
      </c>
      <c r="FU61" s="14" t="e">
        <v>#N/A</v>
      </c>
      <c r="FW61" s="14" t="e">
        <v>#N/A</v>
      </c>
      <c r="FX61" s="14" t="e">
        <v>#N/A</v>
      </c>
      <c r="FZ61" s="14" t="e">
        <v>#N/A</v>
      </c>
      <c r="GA61" s="14" t="e">
        <v>#N/A</v>
      </c>
      <c r="GC61" s="14" t="e">
        <v>#N/A</v>
      </c>
      <c r="GD61" s="14" t="e">
        <v>#N/A</v>
      </c>
      <c r="GF61" s="14" t="e">
        <v>#N/A</v>
      </c>
      <c r="GG61" s="14" t="e">
        <v>#N/A</v>
      </c>
      <c r="GI61" s="14" t="e">
        <v>#N/A</v>
      </c>
      <c r="GJ61" s="14" t="e">
        <v>#N/A</v>
      </c>
      <c r="GL61" s="14" t="e">
        <v>#N/A</v>
      </c>
      <c r="GM61" s="14" t="e">
        <v>#N/A</v>
      </c>
      <c r="GO61" s="14" t="e">
        <v>#N/A</v>
      </c>
      <c r="GP61" s="14" t="e">
        <v>#N/A</v>
      </c>
      <c r="GR61" s="14" t="e">
        <v>#N/A</v>
      </c>
      <c r="GS61" s="14" t="e">
        <v>#N/A</v>
      </c>
      <c r="GU61" s="14" t="e">
        <v>#N/A</v>
      </c>
      <c r="GV61" s="14" t="e">
        <v>#N/A</v>
      </c>
      <c r="GX61" s="14" t="e">
        <v>#N/A</v>
      </c>
      <c r="GY61" s="14" t="e">
        <v>#N/A</v>
      </c>
      <c r="HA61" s="14" t="e">
        <v>#N/A</v>
      </c>
      <c r="HB61" s="14" t="e">
        <v>#N/A</v>
      </c>
      <c r="HD61" s="14" t="e">
        <v>#N/A</v>
      </c>
      <c r="HE61" s="14" t="e">
        <v>#N/A</v>
      </c>
      <c r="HG61" s="14" t="e">
        <v>#N/A</v>
      </c>
      <c r="HH61" s="14" t="e">
        <v>#N/A</v>
      </c>
      <c r="HJ61" s="14" t="e">
        <v>#N/A</v>
      </c>
      <c r="HK61" s="14" t="e">
        <v>#N/A</v>
      </c>
      <c r="HM61" s="14" t="e">
        <v>#N/A</v>
      </c>
      <c r="HN61" s="14" t="e">
        <v>#N/A</v>
      </c>
      <c r="HP61" s="14" t="e">
        <v>#N/A</v>
      </c>
      <c r="HQ61" s="14" t="e">
        <v>#N/A</v>
      </c>
      <c r="HS61" s="14" t="e">
        <v>#N/A</v>
      </c>
      <c r="HT61" s="14" t="e">
        <v>#N/A</v>
      </c>
      <c r="HV61" s="14" t="e">
        <v>#N/A</v>
      </c>
      <c r="HW61" s="14" t="e">
        <v>#N/A</v>
      </c>
      <c r="HY61" s="14" t="e">
        <v>#N/A</v>
      </c>
      <c r="HZ61" s="14" t="e">
        <v>#N/A</v>
      </c>
      <c r="IB61" s="14" t="e">
        <v>#N/A</v>
      </c>
      <c r="IC61" s="14" t="e">
        <v>#N/A</v>
      </c>
      <c r="IE61" s="14" t="e">
        <v>#N/A</v>
      </c>
      <c r="IF61" s="14" t="e">
        <v>#N/A</v>
      </c>
      <c r="IH61" s="14" t="e">
        <v>#N/A</v>
      </c>
      <c r="II61" s="14" t="e">
        <v>#N/A</v>
      </c>
      <c r="IK61" s="14" t="e">
        <v>#N/A</v>
      </c>
      <c r="IL61" s="14" t="e">
        <v>#N/A</v>
      </c>
      <c r="IN61" s="14" t="e">
        <v>#N/A</v>
      </c>
      <c r="IO61" s="14" t="e">
        <v>#N/A</v>
      </c>
      <c r="IQ61" s="14" t="e">
        <v>#N/A</v>
      </c>
      <c r="IR61" s="14" t="e">
        <v>#N/A</v>
      </c>
      <c r="IT61" s="14" t="e">
        <v>#N/A</v>
      </c>
      <c r="IU61" s="14" t="e">
        <v>#N/A</v>
      </c>
      <c r="IW61" s="14" t="e">
        <v>#N/A</v>
      </c>
      <c r="IX61" s="14" t="e">
        <v>#N/A</v>
      </c>
      <c r="IZ61" s="14" t="e">
        <v>#N/A</v>
      </c>
      <c r="JA61" s="14" t="e">
        <v>#N/A</v>
      </c>
      <c r="JC61" s="14" t="e">
        <v>#N/A</v>
      </c>
      <c r="JD61" s="14" t="e">
        <v>#N/A</v>
      </c>
      <c r="JF61" s="14" t="e">
        <v>#N/A</v>
      </c>
      <c r="JG61" s="14" t="e">
        <v>#N/A</v>
      </c>
      <c r="JI61" s="14" t="e">
        <v>#N/A</v>
      </c>
      <c r="JJ61" s="14" t="e">
        <v>#N/A</v>
      </c>
      <c r="JL61" s="14" t="e">
        <v>#N/A</v>
      </c>
      <c r="JM61" s="14" t="e">
        <v>#N/A</v>
      </c>
      <c r="JO61" s="14" t="e">
        <v>#N/A</v>
      </c>
      <c r="JP61" s="14" t="e">
        <v>#N/A</v>
      </c>
      <c r="JR61" s="14" t="e">
        <v>#N/A</v>
      </c>
      <c r="JS61" s="14" t="e">
        <v>#N/A</v>
      </c>
      <c r="JU61" s="14" t="e">
        <v>#N/A</v>
      </c>
      <c r="JV61" s="14" t="e">
        <v>#N/A</v>
      </c>
      <c r="JX61" s="14" t="e">
        <v>#N/A</v>
      </c>
      <c r="JY61" s="14" t="e">
        <v>#N/A</v>
      </c>
      <c r="KA61" s="14" t="e">
        <v>#N/A</v>
      </c>
      <c r="KB61" s="14" t="e">
        <v>#N/A</v>
      </c>
      <c r="KD61" s="14" t="e">
        <v>#N/A</v>
      </c>
      <c r="KE61" s="14" t="e">
        <v>#N/A</v>
      </c>
      <c r="KG61" s="14" t="e">
        <v>#N/A</v>
      </c>
      <c r="KH61" s="14" t="e">
        <v>#N/A</v>
      </c>
      <c r="KJ61" s="14" t="e">
        <v>#N/A</v>
      </c>
      <c r="KK61" s="14" t="e">
        <v>#N/A</v>
      </c>
      <c r="KP61" s="14" t="e">
        <v>#N/A</v>
      </c>
      <c r="KQ61" s="14" t="e">
        <v>#N/A</v>
      </c>
      <c r="KS61" s="14" t="e">
        <v>#N/A</v>
      </c>
      <c r="KT61" s="14" t="e">
        <v>#N/A</v>
      </c>
      <c r="KV61" s="14" t="e">
        <v>#N/A</v>
      </c>
      <c r="KW61" s="14" t="e">
        <v>#N/A</v>
      </c>
      <c r="KY61" s="14" t="e">
        <v>#N/A</v>
      </c>
      <c r="KZ61" s="14" t="e">
        <v>#N/A</v>
      </c>
      <c r="LB61" s="14" t="e">
        <v>#N/A</v>
      </c>
      <c r="LC61" s="14" t="e">
        <v>#N/A</v>
      </c>
      <c r="LE61" s="14" t="e">
        <v>#N/A</v>
      </c>
      <c r="LF61" s="14" t="e">
        <v>#N/A</v>
      </c>
      <c r="LK61" s="14" t="e">
        <v>#N/A</v>
      </c>
      <c r="LL61" s="14" t="e">
        <v>#N/A</v>
      </c>
      <c r="LN61" s="14" t="e">
        <v>#N/A</v>
      </c>
      <c r="LO61" s="14" t="e">
        <v>#N/A</v>
      </c>
      <c r="LQ61" s="14" t="e">
        <v>#N/A</v>
      </c>
      <c r="LR61" s="14" t="e">
        <v>#N/A</v>
      </c>
      <c r="LT61" s="14" t="e">
        <v>#N/A</v>
      </c>
      <c r="LU61" s="14" t="e">
        <v>#N/A</v>
      </c>
      <c r="LW61" s="14" t="e">
        <v>#N/A</v>
      </c>
      <c r="LX61" s="14" t="e">
        <v>#N/A</v>
      </c>
      <c r="MC61" s="14" t="e">
        <v>#N/A</v>
      </c>
      <c r="MD61" s="14" t="e">
        <v>#N/A</v>
      </c>
      <c r="OJ61" s="35" t="e">
        <v>#N/A</v>
      </c>
      <c r="OK61" s="35" t="e">
        <f t="shared" si="0"/>
        <v>#N/A</v>
      </c>
    </row>
    <row r="62" spans="1:403" ht="15" customHeight="1" x14ac:dyDescent="0.25">
      <c r="A62" s="12" t="s">
        <v>367</v>
      </c>
      <c r="B62" s="41" t="s">
        <v>368</v>
      </c>
      <c r="C62" s="12" t="s">
        <v>364</v>
      </c>
      <c r="D62" s="36"/>
      <c r="KL62" s="14">
        <v>20</v>
      </c>
      <c r="KP62" s="14">
        <v>5</v>
      </c>
      <c r="KQ62" s="14">
        <v>3.5</v>
      </c>
      <c r="KS62" s="14">
        <v>5</v>
      </c>
      <c r="KT62" s="14">
        <v>2.25</v>
      </c>
      <c r="KV62" s="14">
        <v>4</v>
      </c>
      <c r="KW62" s="14">
        <v>0</v>
      </c>
      <c r="KY62" s="14">
        <v>5</v>
      </c>
      <c r="KZ62" s="14">
        <v>1.2000000000000002</v>
      </c>
      <c r="LB62" s="14">
        <v>4</v>
      </c>
      <c r="LC62" s="14">
        <v>0.8</v>
      </c>
      <c r="LE62" s="14">
        <v>4</v>
      </c>
      <c r="LF62" s="14">
        <v>4</v>
      </c>
      <c r="LK62" s="14">
        <v>4</v>
      </c>
      <c r="LL62" s="14">
        <v>0.9</v>
      </c>
      <c r="LN62" s="14">
        <v>1</v>
      </c>
      <c r="LO62" s="14">
        <v>5.5</v>
      </c>
      <c r="LQ62" s="14">
        <v>5</v>
      </c>
      <c r="LR62" s="14">
        <v>6</v>
      </c>
      <c r="LT62" s="14">
        <v>5</v>
      </c>
      <c r="LU62" s="14">
        <v>2.5</v>
      </c>
      <c r="LW62" s="14">
        <v>4</v>
      </c>
      <c r="LX62" s="14">
        <v>0</v>
      </c>
      <c r="OJ62" s="35">
        <v>0.65000000000000036</v>
      </c>
      <c r="OK62" s="35">
        <f t="shared" si="0"/>
        <v>0.65000000000000036</v>
      </c>
    </row>
    <row r="63" spans="1:403" ht="15" hidden="1" customHeight="1" x14ac:dyDescent="0.25">
      <c r="A63" s="12" t="s">
        <v>96</v>
      </c>
      <c r="B63" s="41" t="s">
        <v>95</v>
      </c>
      <c r="C63" s="12" t="s">
        <v>154</v>
      </c>
      <c r="D63" s="30">
        <v>129.30000000000001</v>
      </c>
      <c r="E63" s="14">
        <v>5</v>
      </c>
      <c r="F63" s="14">
        <v>2.25</v>
      </c>
      <c r="H63" s="14">
        <v>5</v>
      </c>
      <c r="I63" s="14">
        <v>9.4</v>
      </c>
      <c r="K63" s="14">
        <v>5</v>
      </c>
      <c r="L63" s="14">
        <v>8.4</v>
      </c>
      <c r="N63" s="14">
        <v>5</v>
      </c>
      <c r="O63" s="14">
        <v>0</v>
      </c>
      <c r="Q63" s="14">
        <v>5</v>
      </c>
      <c r="R63" s="14">
        <v>3.75</v>
      </c>
      <c r="T63" s="14">
        <v>5</v>
      </c>
      <c r="U63" s="14">
        <v>0</v>
      </c>
      <c r="W63" s="14">
        <v>4</v>
      </c>
      <c r="X63" s="14">
        <v>0</v>
      </c>
      <c r="AB63" s="36">
        <v>-143</v>
      </c>
      <c r="EG63" s="14" t="e">
        <v>#N/A</v>
      </c>
      <c r="EH63" s="14" t="e">
        <v>#N/A</v>
      </c>
      <c r="EJ63" s="14" t="e">
        <v>#N/A</v>
      </c>
      <c r="EK63" s="14" t="e">
        <v>#N/A</v>
      </c>
      <c r="EM63" s="14" t="e">
        <v>#N/A</v>
      </c>
      <c r="EN63" s="14" t="e">
        <v>#N/A</v>
      </c>
      <c r="EP63" s="14" t="e">
        <v>#N/A</v>
      </c>
      <c r="EQ63" s="14" t="e">
        <v>#N/A</v>
      </c>
      <c r="ES63" s="14" t="e">
        <v>#N/A</v>
      </c>
      <c r="ET63" s="14" t="e">
        <v>#N/A</v>
      </c>
      <c r="EV63" s="14" t="e">
        <v>#N/A</v>
      </c>
      <c r="EW63" s="14" t="e">
        <v>#N/A</v>
      </c>
      <c r="EY63" s="14" t="e">
        <v>#N/A</v>
      </c>
      <c r="EZ63" s="14" t="e">
        <v>#N/A</v>
      </c>
      <c r="FB63" s="14" t="e">
        <v>#N/A</v>
      </c>
      <c r="FC63" s="14" t="e">
        <v>#N/A</v>
      </c>
      <c r="FE63" s="14" t="e">
        <v>#N/A</v>
      </c>
      <c r="FF63" s="14" t="e">
        <v>#N/A</v>
      </c>
      <c r="FH63" s="14" t="e">
        <v>#N/A</v>
      </c>
      <c r="FI63" s="14" t="e">
        <v>#N/A</v>
      </c>
      <c r="FK63" s="14" t="e">
        <v>#N/A</v>
      </c>
      <c r="FL63" s="14" t="e">
        <v>#N/A</v>
      </c>
      <c r="FN63" s="14" t="e">
        <v>#N/A</v>
      </c>
      <c r="FO63" s="14" t="e">
        <v>#N/A</v>
      </c>
      <c r="FQ63" s="14" t="e">
        <v>#N/A</v>
      </c>
      <c r="FR63" s="14" t="e">
        <v>#N/A</v>
      </c>
      <c r="FT63" s="14" t="e">
        <v>#N/A</v>
      </c>
      <c r="FU63" s="14" t="e">
        <v>#N/A</v>
      </c>
      <c r="FW63" s="14" t="e">
        <v>#N/A</v>
      </c>
      <c r="FX63" s="14" t="e">
        <v>#N/A</v>
      </c>
      <c r="FZ63" s="14" t="e">
        <v>#N/A</v>
      </c>
      <c r="GA63" s="14" t="e">
        <v>#N/A</v>
      </c>
      <c r="GC63" s="14" t="e">
        <v>#N/A</v>
      </c>
      <c r="GD63" s="14" t="e">
        <v>#N/A</v>
      </c>
      <c r="GF63" s="14" t="e">
        <v>#N/A</v>
      </c>
      <c r="GG63" s="14" t="e">
        <v>#N/A</v>
      </c>
      <c r="GI63" s="14" t="e">
        <v>#N/A</v>
      </c>
      <c r="GJ63" s="14" t="e">
        <v>#N/A</v>
      </c>
      <c r="GL63" s="14" t="e">
        <v>#N/A</v>
      </c>
      <c r="GM63" s="14" t="e">
        <v>#N/A</v>
      </c>
      <c r="GO63" s="14" t="e">
        <v>#N/A</v>
      </c>
      <c r="GP63" s="14" t="e">
        <v>#N/A</v>
      </c>
      <c r="GR63" s="14" t="e">
        <v>#N/A</v>
      </c>
      <c r="GS63" s="14" t="e">
        <v>#N/A</v>
      </c>
      <c r="GU63" s="14" t="e">
        <v>#N/A</v>
      </c>
      <c r="GV63" s="14" t="e">
        <v>#N/A</v>
      </c>
      <c r="GX63" s="14" t="e">
        <v>#N/A</v>
      </c>
      <c r="GY63" s="14" t="e">
        <v>#N/A</v>
      </c>
      <c r="HA63" s="14" t="e">
        <v>#N/A</v>
      </c>
      <c r="HB63" s="14" t="e">
        <v>#N/A</v>
      </c>
      <c r="HD63" s="14" t="e">
        <v>#N/A</v>
      </c>
      <c r="HE63" s="14" t="e">
        <v>#N/A</v>
      </c>
      <c r="HG63" s="14" t="e">
        <v>#N/A</v>
      </c>
      <c r="HH63" s="14" t="e">
        <v>#N/A</v>
      </c>
      <c r="HJ63" s="14" t="e">
        <v>#N/A</v>
      </c>
      <c r="HK63" s="14" t="e">
        <v>#N/A</v>
      </c>
      <c r="HM63" s="14" t="e">
        <v>#N/A</v>
      </c>
      <c r="HN63" s="14" t="e">
        <v>#N/A</v>
      </c>
      <c r="HP63" s="14" t="e">
        <v>#N/A</v>
      </c>
      <c r="HQ63" s="14" t="e">
        <v>#N/A</v>
      </c>
      <c r="HS63" s="14" t="e">
        <v>#N/A</v>
      </c>
      <c r="HT63" s="14" t="e">
        <v>#N/A</v>
      </c>
      <c r="HV63" s="14" t="e">
        <v>#N/A</v>
      </c>
      <c r="HW63" s="14" t="e">
        <v>#N/A</v>
      </c>
      <c r="HY63" s="14" t="e">
        <v>#N/A</v>
      </c>
      <c r="HZ63" s="14" t="e">
        <v>#N/A</v>
      </c>
      <c r="IB63" s="14" t="e">
        <v>#N/A</v>
      </c>
      <c r="IC63" s="14" t="e">
        <v>#N/A</v>
      </c>
      <c r="IE63" s="14" t="e">
        <v>#N/A</v>
      </c>
      <c r="IF63" s="14" t="e">
        <v>#N/A</v>
      </c>
      <c r="IH63" s="14" t="e">
        <v>#N/A</v>
      </c>
      <c r="II63" s="14" t="e">
        <v>#N/A</v>
      </c>
      <c r="IK63" s="14" t="e">
        <v>#N/A</v>
      </c>
      <c r="IL63" s="14" t="e">
        <v>#N/A</v>
      </c>
      <c r="IN63" s="14" t="e">
        <v>#N/A</v>
      </c>
      <c r="IO63" s="14" t="e">
        <v>#N/A</v>
      </c>
      <c r="IQ63" s="14" t="e">
        <v>#N/A</v>
      </c>
      <c r="IR63" s="14" t="e">
        <v>#N/A</v>
      </c>
      <c r="IT63" s="14" t="e">
        <v>#N/A</v>
      </c>
      <c r="IU63" s="14" t="e">
        <v>#N/A</v>
      </c>
      <c r="IW63" s="14" t="e">
        <v>#N/A</v>
      </c>
      <c r="IX63" s="14" t="e">
        <v>#N/A</v>
      </c>
      <c r="IZ63" s="14" t="e">
        <v>#N/A</v>
      </c>
      <c r="JA63" s="14" t="e">
        <v>#N/A</v>
      </c>
      <c r="JC63" s="14" t="e">
        <v>#N/A</v>
      </c>
      <c r="JD63" s="14" t="e">
        <v>#N/A</v>
      </c>
      <c r="JF63" s="14" t="e">
        <v>#N/A</v>
      </c>
      <c r="JG63" s="14" t="e">
        <v>#N/A</v>
      </c>
      <c r="JI63" s="14" t="e">
        <v>#N/A</v>
      </c>
      <c r="JJ63" s="14" t="e">
        <v>#N/A</v>
      </c>
      <c r="JL63" s="14" t="e">
        <v>#N/A</v>
      </c>
      <c r="JM63" s="14" t="e">
        <v>#N/A</v>
      </c>
      <c r="JO63" s="14" t="e">
        <v>#N/A</v>
      </c>
      <c r="JP63" s="14" t="e">
        <v>#N/A</v>
      </c>
      <c r="JR63" s="14" t="e">
        <v>#N/A</v>
      </c>
      <c r="JS63" s="14" t="e">
        <v>#N/A</v>
      </c>
      <c r="JU63" s="14" t="e">
        <v>#N/A</v>
      </c>
      <c r="JV63" s="14" t="e">
        <v>#N/A</v>
      </c>
      <c r="JX63" s="14" t="e">
        <v>#N/A</v>
      </c>
      <c r="JY63" s="14" t="e">
        <v>#N/A</v>
      </c>
      <c r="KA63" s="14" t="e">
        <v>#N/A</v>
      </c>
      <c r="KB63" s="14" t="e">
        <v>#N/A</v>
      </c>
      <c r="KD63" s="14" t="e">
        <v>#N/A</v>
      </c>
      <c r="KE63" s="14" t="e">
        <v>#N/A</v>
      </c>
      <c r="KG63" s="14" t="e">
        <v>#N/A</v>
      </c>
      <c r="KH63" s="14" t="e">
        <v>#N/A</v>
      </c>
      <c r="KJ63" s="14" t="e">
        <v>#N/A</v>
      </c>
      <c r="KK63" s="14" t="e">
        <v>#N/A</v>
      </c>
      <c r="KM63" s="14" t="e">
        <v>#N/A</v>
      </c>
      <c r="KN63" s="14" t="e">
        <v>#N/A</v>
      </c>
      <c r="KP63" s="14" t="e">
        <v>#N/A</v>
      </c>
      <c r="KQ63" s="14" t="e">
        <v>#N/A</v>
      </c>
      <c r="KS63" s="14" t="e">
        <v>#N/A</v>
      </c>
      <c r="KT63" s="14" t="e">
        <v>#N/A</v>
      </c>
      <c r="KV63" s="14" t="e">
        <v>#N/A</v>
      </c>
      <c r="KW63" s="14" t="e">
        <v>#N/A</v>
      </c>
      <c r="KY63" s="14" t="e">
        <v>#N/A</v>
      </c>
      <c r="KZ63" s="14" t="e">
        <v>#N/A</v>
      </c>
      <c r="LB63" s="14" t="e">
        <v>#N/A</v>
      </c>
      <c r="LC63" s="14" t="e">
        <v>#N/A</v>
      </c>
      <c r="LE63" s="14" t="e">
        <v>#N/A</v>
      </c>
      <c r="LF63" s="14" t="e">
        <v>#N/A</v>
      </c>
      <c r="LH63" s="14" t="e">
        <v>#N/A</v>
      </c>
      <c r="LI63" s="14" t="e">
        <v>#N/A</v>
      </c>
      <c r="LK63" s="14" t="e">
        <v>#N/A</v>
      </c>
      <c r="LL63" s="14" t="e">
        <v>#N/A</v>
      </c>
      <c r="LN63" s="14" t="e">
        <v>#N/A</v>
      </c>
      <c r="LO63" s="14" t="e">
        <v>#N/A</v>
      </c>
      <c r="LQ63" s="14" t="e">
        <v>#N/A</v>
      </c>
      <c r="LR63" s="14" t="e">
        <v>#N/A</v>
      </c>
      <c r="LT63" s="14" t="e">
        <v>#N/A</v>
      </c>
      <c r="LU63" s="14" t="e">
        <v>#N/A</v>
      </c>
      <c r="LW63" s="14" t="e">
        <v>#N/A</v>
      </c>
      <c r="LX63" s="14" t="e">
        <v>#N/A</v>
      </c>
      <c r="LZ63" s="14" t="e">
        <v>#N/A</v>
      </c>
      <c r="MA63" s="14" t="e">
        <v>#N/A</v>
      </c>
      <c r="MC63" s="14" t="e">
        <v>#N/A</v>
      </c>
      <c r="MD63" s="14" t="e">
        <v>#N/A</v>
      </c>
      <c r="MF63" s="14" t="e">
        <v>#N/A</v>
      </c>
      <c r="MG63" s="14" t="e">
        <v>#N/A</v>
      </c>
      <c r="MI63" s="14" t="e">
        <v>#N/A</v>
      </c>
      <c r="MJ63" s="14" t="e">
        <v>#N/A</v>
      </c>
      <c r="ML63" s="14" t="e">
        <v>#N/A</v>
      </c>
      <c r="MM63" s="14" t="e">
        <v>#N/A</v>
      </c>
      <c r="MO63" s="14" t="e">
        <v>#N/A</v>
      </c>
      <c r="MP63" s="14" t="e">
        <v>#N/A</v>
      </c>
      <c r="MU63" s="14" t="e">
        <v>#N/A</v>
      </c>
      <c r="MV63" s="14" t="e">
        <v>#N/A</v>
      </c>
      <c r="MX63" s="14" t="e">
        <v>#N/A</v>
      </c>
      <c r="MY63" s="14" t="e">
        <v>#N/A</v>
      </c>
      <c r="NA63" s="14" t="e">
        <v>#N/A</v>
      </c>
      <c r="NB63" s="14" t="e">
        <v>#N/A</v>
      </c>
      <c r="ND63" s="14" t="e">
        <v>#N/A</v>
      </c>
      <c r="NE63" s="14" t="e">
        <v>#N/A</v>
      </c>
      <c r="NG63" s="14" t="e">
        <v>#N/A</v>
      </c>
      <c r="NH63" s="14" t="e">
        <v>#N/A</v>
      </c>
      <c r="NJ63" s="14" t="e">
        <v>#N/A</v>
      </c>
      <c r="NK63" s="14" t="e">
        <v>#N/A</v>
      </c>
      <c r="NM63" s="14" t="e">
        <v>#N/A</v>
      </c>
      <c r="NN63" s="14" t="e">
        <v>#N/A</v>
      </c>
      <c r="NP63" s="14" t="e">
        <v>#N/A</v>
      </c>
      <c r="NQ63" s="14" t="e">
        <v>#N/A</v>
      </c>
      <c r="NS63" s="14" t="e">
        <v>#N/A</v>
      </c>
      <c r="NT63" s="14" t="e">
        <v>#N/A</v>
      </c>
      <c r="OJ63" s="35" t="e">
        <v>#N/A</v>
      </c>
      <c r="OK63" s="35" t="e">
        <f t="shared" si="0"/>
        <v>#N/A</v>
      </c>
    </row>
    <row r="64" spans="1:403" ht="12.75" hidden="1" customHeight="1" x14ac:dyDescent="0.25">
      <c r="A64" s="12" t="s">
        <v>106</v>
      </c>
      <c r="B64" s="41" t="s">
        <v>110</v>
      </c>
      <c r="C64" s="12" t="s">
        <v>153</v>
      </c>
      <c r="E64" s="14">
        <v>5</v>
      </c>
      <c r="F64" s="14">
        <v>0</v>
      </c>
      <c r="H64" s="14">
        <v>5</v>
      </c>
      <c r="I64" s="14">
        <v>0</v>
      </c>
      <c r="K64" s="14">
        <v>5</v>
      </c>
      <c r="L64" s="14">
        <v>2.75</v>
      </c>
      <c r="N64" s="14">
        <v>2</v>
      </c>
      <c r="O64" s="14">
        <v>0</v>
      </c>
      <c r="Q64" s="14">
        <v>3</v>
      </c>
      <c r="R64" s="14">
        <v>8.5</v>
      </c>
      <c r="T64" s="14">
        <v>1</v>
      </c>
      <c r="U64" s="14">
        <v>5.5</v>
      </c>
      <c r="W64" s="14">
        <v>2</v>
      </c>
      <c r="X64" s="14">
        <v>0.9</v>
      </c>
      <c r="Z64" s="14">
        <v>2</v>
      </c>
      <c r="AA64" s="14">
        <v>7</v>
      </c>
      <c r="AC64" s="14">
        <v>2</v>
      </c>
      <c r="AD64" s="14">
        <v>0</v>
      </c>
      <c r="AF64" s="14">
        <v>1</v>
      </c>
      <c r="AG64" s="14">
        <v>0</v>
      </c>
      <c r="AI64" s="14">
        <v>2</v>
      </c>
      <c r="AJ64" s="14">
        <v>0</v>
      </c>
      <c r="AL64" s="14">
        <v>1</v>
      </c>
      <c r="AM64" s="14">
        <v>0</v>
      </c>
      <c r="AU64" s="14">
        <v>1</v>
      </c>
      <c r="AV64" s="14">
        <v>0</v>
      </c>
      <c r="AX64" s="14">
        <v>2</v>
      </c>
      <c r="AY64" s="14">
        <v>0</v>
      </c>
      <c r="BA64" s="14">
        <v>1</v>
      </c>
      <c r="BB64" s="14">
        <v>0</v>
      </c>
      <c r="BD64" s="14">
        <v>2</v>
      </c>
      <c r="BE64" s="14">
        <v>0</v>
      </c>
      <c r="BJ64" s="14">
        <v>2</v>
      </c>
      <c r="BK64" s="14">
        <v>0</v>
      </c>
      <c r="BP64" s="14">
        <v>1</v>
      </c>
      <c r="BQ64" s="14">
        <v>0</v>
      </c>
      <c r="BS64" s="14">
        <v>1</v>
      </c>
      <c r="BT64" s="14">
        <v>4.5</v>
      </c>
      <c r="BV64" s="14">
        <v>2</v>
      </c>
      <c r="BW64" s="14">
        <v>0</v>
      </c>
      <c r="BY64" s="14">
        <v>4</v>
      </c>
      <c r="BZ64" s="14">
        <v>2.5499999999999998</v>
      </c>
      <c r="CB64" s="14">
        <v>2</v>
      </c>
      <c r="CC64" s="14">
        <v>0</v>
      </c>
      <c r="CE64" s="14">
        <v>1</v>
      </c>
      <c r="CF64" s="14">
        <v>2</v>
      </c>
      <c r="CH64" s="14">
        <v>2</v>
      </c>
      <c r="CI64" s="14">
        <v>0</v>
      </c>
      <c r="EG64" s="14" t="e">
        <v>#N/A</v>
      </c>
      <c r="EH64" s="14" t="e">
        <v>#N/A</v>
      </c>
      <c r="EJ64" s="14" t="e">
        <v>#N/A</v>
      </c>
      <c r="EK64" s="14" t="e">
        <v>#N/A</v>
      </c>
      <c r="EM64" s="14" t="e">
        <v>#N/A</v>
      </c>
      <c r="EN64" s="14" t="e">
        <v>#N/A</v>
      </c>
      <c r="EP64" s="14" t="e">
        <v>#N/A</v>
      </c>
      <c r="EQ64" s="14" t="e">
        <v>#N/A</v>
      </c>
      <c r="ES64" s="14" t="e">
        <v>#N/A</v>
      </c>
      <c r="ET64" s="14" t="e">
        <v>#N/A</v>
      </c>
      <c r="EV64" s="14" t="e">
        <v>#N/A</v>
      </c>
      <c r="EW64" s="14" t="e">
        <v>#N/A</v>
      </c>
      <c r="EY64" s="14" t="e">
        <v>#N/A</v>
      </c>
      <c r="EZ64" s="14" t="e">
        <v>#N/A</v>
      </c>
      <c r="FB64" s="14" t="e">
        <v>#N/A</v>
      </c>
      <c r="FC64" s="14" t="e">
        <v>#N/A</v>
      </c>
      <c r="FE64" s="14" t="e">
        <v>#N/A</v>
      </c>
      <c r="FF64" s="14" t="e">
        <v>#N/A</v>
      </c>
      <c r="FH64" s="14" t="e">
        <v>#N/A</v>
      </c>
      <c r="FI64" s="14" t="e">
        <v>#N/A</v>
      </c>
      <c r="FK64" s="14" t="e">
        <v>#N/A</v>
      </c>
      <c r="FL64" s="14" t="e">
        <v>#N/A</v>
      </c>
      <c r="FN64" s="14" t="e">
        <v>#N/A</v>
      </c>
      <c r="FO64" s="14" t="e">
        <v>#N/A</v>
      </c>
      <c r="FQ64" s="14" t="e">
        <v>#N/A</v>
      </c>
      <c r="FR64" s="14" t="e">
        <v>#N/A</v>
      </c>
      <c r="FT64" s="14" t="e">
        <v>#N/A</v>
      </c>
      <c r="FU64" s="14" t="e">
        <v>#N/A</v>
      </c>
      <c r="FW64" s="14" t="e">
        <v>#N/A</v>
      </c>
      <c r="FX64" s="14" t="e">
        <v>#N/A</v>
      </c>
      <c r="FZ64" s="14" t="e">
        <v>#N/A</v>
      </c>
      <c r="GA64" s="14" t="e">
        <v>#N/A</v>
      </c>
      <c r="GC64" s="14" t="e">
        <v>#N/A</v>
      </c>
      <c r="GD64" s="14" t="e">
        <v>#N/A</v>
      </c>
      <c r="GF64" s="14" t="e">
        <v>#N/A</v>
      </c>
      <c r="GG64" s="14" t="e">
        <v>#N/A</v>
      </c>
      <c r="GI64" s="14" t="e">
        <v>#N/A</v>
      </c>
      <c r="GJ64" s="14" t="e">
        <v>#N/A</v>
      </c>
      <c r="GL64" s="14" t="e">
        <v>#N/A</v>
      </c>
      <c r="GM64" s="14" t="e">
        <v>#N/A</v>
      </c>
      <c r="GO64" s="14" t="e">
        <v>#N/A</v>
      </c>
      <c r="GP64" s="14" t="e">
        <v>#N/A</v>
      </c>
      <c r="GR64" s="14" t="e">
        <v>#N/A</v>
      </c>
      <c r="GS64" s="14" t="e">
        <v>#N/A</v>
      </c>
      <c r="GU64" s="14" t="e">
        <v>#N/A</v>
      </c>
      <c r="GV64" s="14" t="e">
        <v>#N/A</v>
      </c>
      <c r="GX64" s="14" t="e">
        <v>#N/A</v>
      </c>
      <c r="GY64" s="14" t="e">
        <v>#N/A</v>
      </c>
      <c r="HA64" s="14" t="e">
        <v>#N/A</v>
      </c>
      <c r="HB64" s="14" t="e">
        <v>#N/A</v>
      </c>
      <c r="HD64" s="14" t="e">
        <v>#N/A</v>
      </c>
      <c r="HE64" s="14" t="e">
        <v>#N/A</v>
      </c>
      <c r="HG64" s="14" t="e">
        <v>#N/A</v>
      </c>
      <c r="HH64" s="14" t="e">
        <v>#N/A</v>
      </c>
      <c r="HJ64" s="14" t="e">
        <v>#N/A</v>
      </c>
      <c r="HK64" s="14" t="e">
        <v>#N/A</v>
      </c>
      <c r="HM64" s="14" t="e">
        <v>#N/A</v>
      </c>
      <c r="HN64" s="14" t="e">
        <v>#N/A</v>
      </c>
      <c r="HP64" s="14" t="e">
        <v>#N/A</v>
      </c>
      <c r="HQ64" s="14" t="e">
        <v>#N/A</v>
      </c>
      <c r="HS64" s="14" t="e">
        <v>#N/A</v>
      </c>
      <c r="HT64" s="14" t="e">
        <v>#N/A</v>
      </c>
      <c r="HV64" s="14" t="e">
        <v>#N/A</v>
      </c>
      <c r="HW64" s="14" t="e">
        <v>#N/A</v>
      </c>
      <c r="HY64" s="14" t="e">
        <v>#N/A</v>
      </c>
      <c r="HZ64" s="14" t="e">
        <v>#N/A</v>
      </c>
      <c r="IB64" s="14" t="e">
        <v>#N/A</v>
      </c>
      <c r="IC64" s="14" t="e">
        <v>#N/A</v>
      </c>
      <c r="IE64" s="14" t="e">
        <v>#N/A</v>
      </c>
      <c r="IF64" s="14" t="e">
        <v>#N/A</v>
      </c>
      <c r="IH64" s="14" t="e">
        <v>#N/A</v>
      </c>
      <c r="II64" s="14" t="e">
        <v>#N/A</v>
      </c>
      <c r="IK64" s="14" t="e">
        <v>#N/A</v>
      </c>
      <c r="IL64" s="14" t="e">
        <v>#N/A</v>
      </c>
      <c r="IN64" s="14" t="e">
        <v>#N/A</v>
      </c>
      <c r="IO64" s="14" t="e">
        <v>#N/A</v>
      </c>
      <c r="IQ64" s="14" t="e">
        <v>#N/A</v>
      </c>
      <c r="IR64" s="14" t="e">
        <v>#N/A</v>
      </c>
      <c r="IT64" s="14" t="e">
        <v>#N/A</v>
      </c>
      <c r="IU64" s="14" t="e">
        <v>#N/A</v>
      </c>
      <c r="IW64" s="14" t="e">
        <v>#N/A</v>
      </c>
      <c r="IX64" s="14" t="e">
        <v>#N/A</v>
      </c>
      <c r="IZ64" s="14" t="e">
        <v>#N/A</v>
      </c>
      <c r="JA64" s="14" t="e">
        <v>#N/A</v>
      </c>
      <c r="JC64" s="14" t="e">
        <v>#N/A</v>
      </c>
      <c r="JD64" s="14" t="e">
        <v>#N/A</v>
      </c>
      <c r="JF64" s="14" t="e">
        <v>#N/A</v>
      </c>
      <c r="JG64" s="14" t="e">
        <v>#N/A</v>
      </c>
      <c r="JI64" s="14" t="e">
        <v>#N/A</v>
      </c>
      <c r="JJ64" s="14" t="e">
        <v>#N/A</v>
      </c>
      <c r="JL64" s="14" t="e">
        <v>#N/A</v>
      </c>
      <c r="JM64" s="14" t="e">
        <v>#N/A</v>
      </c>
      <c r="JO64" s="14" t="e">
        <v>#N/A</v>
      </c>
      <c r="JP64" s="14" t="e">
        <v>#N/A</v>
      </c>
      <c r="JR64" s="14" t="e">
        <v>#N/A</v>
      </c>
      <c r="JS64" s="14" t="e">
        <v>#N/A</v>
      </c>
      <c r="JU64" s="14" t="e">
        <v>#N/A</v>
      </c>
      <c r="JV64" s="14" t="e">
        <v>#N/A</v>
      </c>
      <c r="JX64" s="14" t="e">
        <v>#N/A</v>
      </c>
      <c r="JY64" s="14" t="e">
        <v>#N/A</v>
      </c>
      <c r="KA64" s="14" t="e">
        <v>#N/A</v>
      </c>
      <c r="KB64" s="14" t="e">
        <v>#N/A</v>
      </c>
      <c r="KD64" s="14" t="e">
        <v>#N/A</v>
      </c>
      <c r="KE64" s="14" t="e">
        <v>#N/A</v>
      </c>
      <c r="KG64" s="14" t="e">
        <v>#N/A</v>
      </c>
      <c r="KH64" s="14" t="e">
        <v>#N/A</v>
      </c>
      <c r="KJ64" s="14" t="e">
        <v>#N/A</v>
      </c>
      <c r="KK64" s="14" t="e">
        <v>#N/A</v>
      </c>
      <c r="KM64" s="14" t="e">
        <v>#N/A</v>
      </c>
      <c r="KN64" s="14" t="e">
        <v>#N/A</v>
      </c>
      <c r="KP64" s="14" t="e">
        <v>#N/A</v>
      </c>
      <c r="KQ64" s="14" t="e">
        <v>#N/A</v>
      </c>
      <c r="KS64" s="14" t="e">
        <v>#N/A</v>
      </c>
      <c r="KT64" s="14" t="e">
        <v>#N/A</v>
      </c>
      <c r="KV64" s="14" t="e">
        <v>#N/A</v>
      </c>
      <c r="KW64" s="14" t="e">
        <v>#N/A</v>
      </c>
      <c r="KY64" s="14" t="e">
        <v>#N/A</v>
      </c>
      <c r="KZ64" s="14" t="e">
        <v>#N/A</v>
      </c>
      <c r="LB64" s="14" t="e">
        <v>#N/A</v>
      </c>
      <c r="LC64" s="14" t="e">
        <v>#N/A</v>
      </c>
      <c r="LE64" s="14" t="e">
        <v>#N/A</v>
      </c>
      <c r="LF64" s="14" t="e">
        <v>#N/A</v>
      </c>
      <c r="LH64" s="14" t="e">
        <v>#N/A</v>
      </c>
      <c r="LI64" s="14" t="e">
        <v>#N/A</v>
      </c>
      <c r="LK64" s="14" t="e">
        <v>#N/A</v>
      </c>
      <c r="LL64" s="14" t="e">
        <v>#N/A</v>
      </c>
      <c r="LN64" s="14" t="e">
        <v>#N/A</v>
      </c>
      <c r="LO64" s="14" t="e">
        <v>#N/A</v>
      </c>
      <c r="LQ64" s="14" t="e">
        <v>#N/A</v>
      </c>
      <c r="LR64" s="14" t="e">
        <v>#N/A</v>
      </c>
      <c r="LT64" s="14" t="e">
        <v>#N/A</v>
      </c>
      <c r="LU64" s="14" t="e">
        <v>#N/A</v>
      </c>
      <c r="LW64" s="14" t="e">
        <v>#N/A</v>
      </c>
      <c r="LX64" s="14" t="e">
        <v>#N/A</v>
      </c>
      <c r="LZ64" s="14" t="e">
        <v>#N/A</v>
      </c>
      <c r="MA64" s="14" t="e">
        <v>#N/A</v>
      </c>
      <c r="MC64" s="14" t="e">
        <v>#N/A</v>
      </c>
      <c r="MD64" s="14" t="e">
        <v>#N/A</v>
      </c>
      <c r="MF64" s="14" t="e">
        <v>#N/A</v>
      </c>
      <c r="MG64" s="14" t="e">
        <v>#N/A</v>
      </c>
      <c r="MI64" s="14" t="e">
        <v>#N/A</v>
      </c>
      <c r="MJ64" s="14" t="e">
        <v>#N/A</v>
      </c>
      <c r="ML64" s="14" t="e">
        <v>#N/A</v>
      </c>
      <c r="MM64" s="14" t="e">
        <v>#N/A</v>
      </c>
      <c r="MO64" s="14" t="e">
        <v>#N/A</v>
      </c>
      <c r="MP64" s="14" t="e">
        <v>#N/A</v>
      </c>
      <c r="MU64" s="14" t="e">
        <v>#N/A</v>
      </c>
      <c r="MV64" s="14" t="e">
        <v>#N/A</v>
      </c>
      <c r="MX64" s="14" t="e">
        <v>#N/A</v>
      </c>
      <c r="MY64" s="14" t="e">
        <v>#N/A</v>
      </c>
      <c r="NA64" s="14" t="e">
        <v>#N/A</v>
      </c>
      <c r="NB64" s="14" t="e">
        <v>#N/A</v>
      </c>
      <c r="ND64" s="14" t="e">
        <v>#N/A</v>
      </c>
      <c r="NE64" s="14" t="e">
        <v>#N/A</v>
      </c>
      <c r="NG64" s="14" t="e">
        <v>#N/A</v>
      </c>
      <c r="NH64" s="14" t="e">
        <v>#N/A</v>
      </c>
      <c r="NJ64" s="14" t="e">
        <v>#N/A</v>
      </c>
      <c r="NK64" s="14" t="e">
        <v>#N/A</v>
      </c>
      <c r="NM64" s="14" t="e">
        <v>#N/A</v>
      </c>
      <c r="NN64" s="14" t="e">
        <v>#N/A</v>
      </c>
      <c r="NP64" s="14" t="e">
        <v>#N/A</v>
      </c>
      <c r="NQ64" s="14" t="e">
        <v>#N/A</v>
      </c>
      <c r="NS64" s="14" t="e">
        <v>#N/A</v>
      </c>
      <c r="NT64" s="14" t="e">
        <v>#N/A</v>
      </c>
      <c r="OJ64" s="35" t="e">
        <v>#N/A</v>
      </c>
      <c r="OK64" s="35" t="e">
        <f t="shared" si="0"/>
        <v>#N/A</v>
      </c>
      <c r="OM64" s="29"/>
    </row>
    <row r="65" spans="1:403" x14ac:dyDescent="0.25">
      <c r="A65" s="12" t="s">
        <v>249</v>
      </c>
      <c r="B65" s="41" t="s">
        <v>248</v>
      </c>
      <c r="C65" s="12" t="s">
        <v>337</v>
      </c>
      <c r="AE65" s="14">
        <v>5</v>
      </c>
      <c r="AI65" s="14">
        <v>5</v>
      </c>
      <c r="AJ65" s="14">
        <v>0</v>
      </c>
      <c r="AK65" s="14">
        <v>5</v>
      </c>
      <c r="AO65" s="14">
        <v>3</v>
      </c>
      <c r="AP65" s="14">
        <v>8</v>
      </c>
      <c r="AR65" s="14">
        <v>2</v>
      </c>
      <c r="AS65" s="14">
        <v>0</v>
      </c>
      <c r="AU65" s="14">
        <v>3</v>
      </c>
      <c r="AV65" s="14">
        <v>0</v>
      </c>
      <c r="AW65" s="14">
        <v>5</v>
      </c>
      <c r="AX65" s="14">
        <v>2</v>
      </c>
      <c r="AY65" s="14">
        <v>0</v>
      </c>
      <c r="BA65" s="14">
        <v>4</v>
      </c>
      <c r="BB65" s="14">
        <v>7.25</v>
      </c>
      <c r="BD65" s="14">
        <v>4</v>
      </c>
      <c r="BE65" s="14">
        <v>0</v>
      </c>
      <c r="BG65" s="14">
        <v>4</v>
      </c>
      <c r="BH65" s="14">
        <v>7</v>
      </c>
      <c r="BJ65" s="14">
        <v>4</v>
      </c>
      <c r="BK65" s="14">
        <v>14.7</v>
      </c>
      <c r="BM65" s="14">
        <v>4</v>
      </c>
      <c r="BN65" s="14">
        <v>0</v>
      </c>
      <c r="BP65" s="14">
        <v>3</v>
      </c>
      <c r="BQ65" s="14">
        <v>0</v>
      </c>
      <c r="BS65" s="14">
        <v>3</v>
      </c>
      <c r="BT65" s="14">
        <v>6</v>
      </c>
      <c r="BV65" s="14">
        <v>5</v>
      </c>
      <c r="BW65" s="14">
        <v>0</v>
      </c>
      <c r="BY65" s="14">
        <v>5</v>
      </c>
      <c r="BZ65" s="14">
        <v>1</v>
      </c>
      <c r="CB65" s="14">
        <v>5</v>
      </c>
      <c r="CC65" s="14">
        <v>2.5</v>
      </c>
      <c r="CE65" s="14">
        <v>5</v>
      </c>
      <c r="CF65" s="14">
        <v>2.6</v>
      </c>
      <c r="CH65" s="14">
        <v>3</v>
      </c>
      <c r="CI65" s="14">
        <v>0</v>
      </c>
      <c r="CJ65" s="14">
        <v>5</v>
      </c>
      <c r="CN65" s="14">
        <v>3</v>
      </c>
      <c r="CO65" s="14">
        <v>4.3</v>
      </c>
      <c r="CQ65" s="14">
        <v>4</v>
      </c>
      <c r="CR65" s="14">
        <v>2.25</v>
      </c>
      <c r="CT65" s="14">
        <v>2</v>
      </c>
      <c r="CU65" s="14">
        <v>0</v>
      </c>
      <c r="CW65" s="14">
        <v>2</v>
      </c>
      <c r="CX65" s="14">
        <v>0</v>
      </c>
      <c r="EG65" s="14" t="e">
        <v>#N/A</v>
      </c>
      <c r="EH65" s="14" t="e">
        <v>#N/A</v>
      </c>
      <c r="EJ65" s="14" t="e">
        <v>#N/A</v>
      </c>
      <c r="EK65" s="14" t="e">
        <v>#N/A</v>
      </c>
      <c r="EM65" s="14" t="e">
        <v>#N/A</v>
      </c>
      <c r="EN65" s="14" t="e">
        <v>#N/A</v>
      </c>
      <c r="EP65" s="14" t="e">
        <v>#N/A</v>
      </c>
      <c r="EQ65" s="14" t="e">
        <v>#N/A</v>
      </c>
      <c r="ES65" s="14" t="e">
        <v>#N/A</v>
      </c>
      <c r="ET65" s="14" t="e">
        <v>#N/A</v>
      </c>
      <c r="EV65" s="14" t="e">
        <v>#N/A</v>
      </c>
      <c r="EW65" s="14" t="e">
        <v>#N/A</v>
      </c>
      <c r="EY65" s="14" t="e">
        <v>#N/A</v>
      </c>
      <c r="EZ65" s="14" t="e">
        <v>#N/A</v>
      </c>
      <c r="FB65" s="14" t="e">
        <v>#N/A</v>
      </c>
      <c r="FC65" s="14" t="e">
        <v>#N/A</v>
      </c>
      <c r="FE65" s="14" t="e">
        <v>#N/A</v>
      </c>
      <c r="FF65" s="14" t="e">
        <v>#N/A</v>
      </c>
      <c r="FH65" s="14" t="e">
        <v>#N/A</v>
      </c>
      <c r="FI65" s="14" t="e">
        <v>#N/A</v>
      </c>
      <c r="FK65" s="14" t="e">
        <v>#N/A</v>
      </c>
      <c r="FL65" s="14" t="e">
        <v>#N/A</v>
      </c>
      <c r="FN65" s="14" t="e">
        <v>#N/A</v>
      </c>
      <c r="FO65" s="14" t="e">
        <v>#N/A</v>
      </c>
      <c r="FQ65" s="14" t="e">
        <v>#N/A</v>
      </c>
      <c r="FR65" s="14" t="e">
        <v>#N/A</v>
      </c>
      <c r="FT65" s="14" t="e">
        <v>#N/A</v>
      </c>
      <c r="FU65" s="14" t="e">
        <v>#N/A</v>
      </c>
      <c r="FW65" s="14" t="e">
        <v>#N/A</v>
      </c>
      <c r="FX65" s="14" t="e">
        <v>#N/A</v>
      </c>
      <c r="FZ65" s="14" t="e">
        <v>#N/A</v>
      </c>
      <c r="GA65" s="14" t="e">
        <v>#N/A</v>
      </c>
      <c r="GC65" s="14" t="e">
        <v>#N/A</v>
      </c>
      <c r="GD65" s="14" t="e">
        <v>#N/A</v>
      </c>
      <c r="GF65" s="14" t="e">
        <v>#N/A</v>
      </c>
      <c r="GG65" s="14" t="e">
        <v>#N/A</v>
      </c>
      <c r="GI65" s="14" t="e">
        <v>#N/A</v>
      </c>
      <c r="GJ65" s="14" t="e">
        <v>#N/A</v>
      </c>
      <c r="GL65" s="14" t="e">
        <v>#N/A</v>
      </c>
      <c r="GM65" s="14" t="e">
        <v>#N/A</v>
      </c>
      <c r="HF65" s="14">
        <v>5</v>
      </c>
      <c r="HJ65" s="14">
        <v>5</v>
      </c>
      <c r="HK65" s="14">
        <v>11</v>
      </c>
      <c r="HM65" s="14">
        <v>4</v>
      </c>
      <c r="HN65" s="14">
        <v>10.5</v>
      </c>
      <c r="HP65" s="14">
        <v>5</v>
      </c>
      <c r="HQ65" s="14">
        <v>8.25</v>
      </c>
      <c r="HS65" s="14">
        <v>5</v>
      </c>
      <c r="HT65" s="14">
        <v>4.0999999999999996</v>
      </c>
      <c r="HV65" s="14">
        <v>4</v>
      </c>
      <c r="HW65" s="14">
        <v>6.7</v>
      </c>
      <c r="HY65" s="14">
        <v>5</v>
      </c>
      <c r="HZ65" s="14">
        <v>10.4</v>
      </c>
      <c r="IB65" s="14">
        <v>5</v>
      </c>
      <c r="IC65" s="14">
        <v>5</v>
      </c>
      <c r="IE65" s="14">
        <v>4</v>
      </c>
      <c r="IF65" s="14">
        <v>4.75</v>
      </c>
      <c r="IH65" s="14">
        <v>5</v>
      </c>
      <c r="II65" s="14">
        <v>4.75</v>
      </c>
      <c r="IK65" s="14">
        <v>4</v>
      </c>
      <c r="IL65" s="14">
        <v>2.25</v>
      </c>
      <c r="IN65" s="14">
        <v>5</v>
      </c>
      <c r="IO65" s="14">
        <v>3.25</v>
      </c>
      <c r="IQ65" s="14">
        <v>5</v>
      </c>
      <c r="IR65" s="14">
        <v>7.9</v>
      </c>
      <c r="IT65" s="14">
        <v>5</v>
      </c>
      <c r="IU65" s="14">
        <v>6</v>
      </c>
      <c r="IW65" s="14">
        <v>5</v>
      </c>
      <c r="IX65" s="14">
        <v>2.8</v>
      </c>
      <c r="IZ65" s="14">
        <v>5</v>
      </c>
      <c r="JA65" s="14">
        <v>4.9000000000000004</v>
      </c>
      <c r="JC65" s="14">
        <v>3</v>
      </c>
      <c r="JD65" s="14">
        <v>2.5</v>
      </c>
      <c r="JF65" s="14">
        <v>5</v>
      </c>
      <c r="JG65" s="14">
        <v>6.25</v>
      </c>
      <c r="JI65" s="14">
        <v>4</v>
      </c>
      <c r="JJ65" s="14">
        <v>3.75</v>
      </c>
      <c r="JL65" s="14">
        <v>3</v>
      </c>
      <c r="JM65" s="14">
        <v>2.25</v>
      </c>
      <c r="JO65" s="14">
        <v>4</v>
      </c>
      <c r="JP65" s="14">
        <v>2.25</v>
      </c>
      <c r="JR65" s="14">
        <v>5</v>
      </c>
      <c r="JS65" s="14">
        <v>5</v>
      </c>
      <c r="JU65" s="14">
        <v>3</v>
      </c>
      <c r="JV65" s="14">
        <v>1.1000000000000001</v>
      </c>
      <c r="JX65" s="14">
        <v>4</v>
      </c>
      <c r="JY65" s="14">
        <v>4.9000000000000004</v>
      </c>
      <c r="KA65" s="14">
        <v>5</v>
      </c>
      <c r="KB65" s="14">
        <v>5.8</v>
      </c>
      <c r="KD65" s="14">
        <v>3</v>
      </c>
      <c r="KE65" s="14">
        <v>0</v>
      </c>
      <c r="KG65" s="14">
        <v>5</v>
      </c>
      <c r="KH65" s="14">
        <v>4.3</v>
      </c>
      <c r="KJ65" s="14">
        <v>3</v>
      </c>
      <c r="KK65" s="14">
        <v>6.4</v>
      </c>
      <c r="KM65" s="14">
        <v>1</v>
      </c>
      <c r="KN65" s="14">
        <v>0</v>
      </c>
      <c r="KP65" s="14">
        <v>2</v>
      </c>
      <c r="KQ65" s="14">
        <v>1</v>
      </c>
      <c r="KV65" s="14">
        <v>2</v>
      </c>
      <c r="KW65" s="14">
        <v>6</v>
      </c>
      <c r="KY65" s="14">
        <v>3</v>
      </c>
      <c r="KZ65" s="14">
        <v>3.25</v>
      </c>
      <c r="LB65" s="14">
        <v>2</v>
      </c>
      <c r="LC65" s="14">
        <v>0</v>
      </c>
      <c r="LE65" s="14">
        <v>1</v>
      </c>
      <c r="LF65" s="14">
        <v>0.5</v>
      </c>
      <c r="LH65" s="14">
        <v>3</v>
      </c>
      <c r="LI65" s="14">
        <v>3.25</v>
      </c>
      <c r="LK65" s="14">
        <v>1</v>
      </c>
      <c r="LL65" s="14">
        <v>0</v>
      </c>
      <c r="LN65" s="14">
        <v>3</v>
      </c>
      <c r="LO65" s="14">
        <v>0</v>
      </c>
      <c r="LQ65" s="14">
        <v>1</v>
      </c>
      <c r="LR65" s="14">
        <v>0</v>
      </c>
      <c r="LT65" s="14">
        <v>3</v>
      </c>
      <c r="LU65" s="14">
        <v>1</v>
      </c>
      <c r="LW65" s="14">
        <v>1</v>
      </c>
      <c r="LX65" s="14">
        <v>0</v>
      </c>
      <c r="LZ65" s="14">
        <v>1</v>
      </c>
      <c r="MA65" s="14">
        <v>0</v>
      </c>
      <c r="MC65" s="14">
        <v>2</v>
      </c>
      <c r="MD65" s="14">
        <v>0</v>
      </c>
      <c r="MF65" s="14">
        <v>4</v>
      </c>
      <c r="MG65" s="14">
        <v>6</v>
      </c>
      <c r="MI65" s="14">
        <v>2</v>
      </c>
      <c r="MJ65" s="14">
        <v>0</v>
      </c>
      <c r="ML65" s="14">
        <v>3</v>
      </c>
      <c r="MM65" s="14">
        <v>0</v>
      </c>
      <c r="MO65" s="14">
        <v>2</v>
      </c>
      <c r="MP65" s="14">
        <v>5</v>
      </c>
      <c r="MU65" s="14">
        <v>3</v>
      </c>
      <c r="MV65" s="14">
        <v>5.75</v>
      </c>
      <c r="MX65" s="14">
        <v>5</v>
      </c>
      <c r="MY65" s="14">
        <v>0</v>
      </c>
      <c r="NA65" s="14">
        <v>5</v>
      </c>
      <c r="NB65" s="14">
        <v>9.35</v>
      </c>
      <c r="ND65" s="14">
        <v>2</v>
      </c>
      <c r="NE65" s="14">
        <v>0</v>
      </c>
      <c r="NG65" s="14">
        <v>4</v>
      </c>
      <c r="NH65" s="14">
        <v>1.1000000000000001</v>
      </c>
      <c r="NJ65" s="14">
        <v>1</v>
      </c>
      <c r="NK65" s="14">
        <v>0</v>
      </c>
      <c r="NM65" s="14">
        <v>2</v>
      </c>
      <c r="NN65" s="14">
        <v>4.05</v>
      </c>
      <c r="NP65" s="14">
        <v>1</v>
      </c>
      <c r="NQ65" s="14">
        <v>0</v>
      </c>
      <c r="NS65" s="14">
        <v>4</v>
      </c>
      <c r="NT65" s="14">
        <v>0</v>
      </c>
      <c r="OJ65" s="35">
        <v>6.3000000000000043</v>
      </c>
      <c r="OK65" s="35">
        <f t="shared" si="0"/>
        <v>6.3000000000000043</v>
      </c>
      <c r="OM65" s="29"/>
    </row>
    <row r="66" spans="1:403" hidden="1" x14ac:dyDescent="0.25">
      <c r="A66" s="12" t="s">
        <v>152</v>
      </c>
      <c r="B66" s="41" t="s">
        <v>10</v>
      </c>
      <c r="C66" s="12" t="s">
        <v>151</v>
      </c>
      <c r="EG66" s="14" t="e">
        <v>#N/A</v>
      </c>
      <c r="EH66" s="14" t="e">
        <v>#N/A</v>
      </c>
      <c r="EJ66" s="14" t="e">
        <v>#N/A</v>
      </c>
      <c r="EK66" s="14" t="e">
        <v>#N/A</v>
      </c>
      <c r="EM66" s="14" t="e">
        <v>#N/A</v>
      </c>
      <c r="EN66" s="14" t="e">
        <v>#N/A</v>
      </c>
      <c r="EP66" s="14" t="e">
        <v>#N/A</v>
      </c>
      <c r="EQ66" s="14" t="e">
        <v>#N/A</v>
      </c>
      <c r="ES66" s="14" t="e">
        <v>#N/A</v>
      </c>
      <c r="ET66" s="14" t="e">
        <v>#N/A</v>
      </c>
      <c r="EV66" s="14" t="e">
        <v>#N/A</v>
      </c>
      <c r="EW66" s="14" t="e">
        <v>#N/A</v>
      </c>
      <c r="EY66" s="14" t="e">
        <v>#N/A</v>
      </c>
      <c r="EZ66" s="14" t="e">
        <v>#N/A</v>
      </c>
      <c r="FB66" s="14" t="e">
        <v>#N/A</v>
      </c>
      <c r="FC66" s="14" t="e">
        <v>#N/A</v>
      </c>
      <c r="FE66" s="14" t="e">
        <v>#N/A</v>
      </c>
      <c r="FF66" s="14" t="e">
        <v>#N/A</v>
      </c>
      <c r="FH66" s="14" t="e">
        <v>#N/A</v>
      </c>
      <c r="FI66" s="14" t="e">
        <v>#N/A</v>
      </c>
      <c r="FK66" s="14" t="e">
        <v>#N/A</v>
      </c>
      <c r="FL66" s="14" t="e">
        <v>#N/A</v>
      </c>
      <c r="FN66" s="14" t="e">
        <v>#N/A</v>
      </c>
      <c r="FO66" s="14" t="e">
        <v>#N/A</v>
      </c>
      <c r="FQ66" s="14" t="e">
        <v>#N/A</v>
      </c>
      <c r="FR66" s="14" t="e">
        <v>#N/A</v>
      </c>
      <c r="FT66" s="14" t="e">
        <v>#N/A</v>
      </c>
      <c r="FU66" s="14" t="e">
        <v>#N/A</v>
      </c>
      <c r="FW66" s="14" t="e">
        <v>#N/A</v>
      </c>
      <c r="FX66" s="14" t="e">
        <v>#N/A</v>
      </c>
      <c r="FZ66" s="14" t="e">
        <v>#N/A</v>
      </c>
      <c r="GA66" s="14" t="e">
        <v>#N/A</v>
      </c>
      <c r="GC66" s="14" t="e">
        <v>#N/A</v>
      </c>
      <c r="GD66" s="14" t="e">
        <v>#N/A</v>
      </c>
      <c r="GF66" s="14" t="e">
        <v>#N/A</v>
      </c>
      <c r="GG66" s="14" t="e">
        <v>#N/A</v>
      </c>
      <c r="GI66" s="14" t="e">
        <v>#N/A</v>
      </c>
      <c r="GJ66" s="14" t="e">
        <v>#N/A</v>
      </c>
      <c r="GL66" s="14" t="e">
        <v>#N/A</v>
      </c>
      <c r="GM66" s="14" t="e">
        <v>#N/A</v>
      </c>
      <c r="GO66" s="14" t="e">
        <v>#N/A</v>
      </c>
      <c r="GP66" s="14" t="e">
        <v>#N/A</v>
      </c>
      <c r="GR66" s="14" t="e">
        <v>#N/A</v>
      </c>
      <c r="GS66" s="14" t="e">
        <v>#N/A</v>
      </c>
      <c r="GU66" s="14" t="e">
        <v>#N/A</v>
      </c>
      <c r="GV66" s="14" t="e">
        <v>#N/A</v>
      </c>
      <c r="GX66" s="14" t="e">
        <v>#N/A</v>
      </c>
      <c r="GY66" s="14" t="e">
        <v>#N/A</v>
      </c>
      <c r="HA66" s="14" t="e">
        <v>#N/A</v>
      </c>
      <c r="HB66" s="14" t="e">
        <v>#N/A</v>
      </c>
      <c r="HD66" s="14" t="e">
        <v>#N/A</v>
      </c>
      <c r="HE66" s="14" t="e">
        <v>#N/A</v>
      </c>
      <c r="HG66" s="14" t="e">
        <v>#N/A</v>
      </c>
      <c r="HH66" s="14" t="e">
        <v>#N/A</v>
      </c>
      <c r="HJ66" s="14" t="e">
        <v>#N/A</v>
      </c>
      <c r="HK66" s="14" t="e">
        <v>#N/A</v>
      </c>
      <c r="HM66" s="14" t="e">
        <v>#N/A</v>
      </c>
      <c r="HN66" s="14" t="e">
        <v>#N/A</v>
      </c>
      <c r="HP66" s="14" t="e">
        <v>#N/A</v>
      </c>
      <c r="HQ66" s="14" t="e">
        <v>#N/A</v>
      </c>
      <c r="HS66" s="14" t="e">
        <v>#N/A</v>
      </c>
      <c r="HT66" s="14" t="e">
        <v>#N/A</v>
      </c>
      <c r="HV66" s="14" t="e">
        <v>#N/A</v>
      </c>
      <c r="HW66" s="14" t="e">
        <v>#N/A</v>
      </c>
      <c r="HY66" s="14" t="e">
        <v>#N/A</v>
      </c>
      <c r="HZ66" s="14" t="e">
        <v>#N/A</v>
      </c>
      <c r="IB66" s="14" t="e">
        <v>#N/A</v>
      </c>
      <c r="IC66" s="14" t="e">
        <v>#N/A</v>
      </c>
      <c r="IE66" s="14" t="e">
        <v>#N/A</v>
      </c>
      <c r="IF66" s="14" t="e">
        <v>#N/A</v>
      </c>
      <c r="IH66" s="14" t="e">
        <v>#N/A</v>
      </c>
      <c r="II66" s="14" t="e">
        <v>#N/A</v>
      </c>
      <c r="IK66" s="14" t="e">
        <v>#N/A</v>
      </c>
      <c r="IL66" s="14" t="e">
        <v>#N/A</v>
      </c>
      <c r="IN66" s="14" t="e">
        <v>#N/A</v>
      </c>
      <c r="IO66" s="14" t="e">
        <v>#N/A</v>
      </c>
      <c r="IQ66" s="14" t="e">
        <v>#N/A</v>
      </c>
      <c r="IR66" s="14" t="e">
        <v>#N/A</v>
      </c>
      <c r="IT66" s="14" t="e">
        <v>#N/A</v>
      </c>
      <c r="IU66" s="14" t="e">
        <v>#N/A</v>
      </c>
      <c r="IW66" s="14" t="e">
        <v>#N/A</v>
      </c>
      <c r="IX66" s="14" t="e">
        <v>#N/A</v>
      </c>
      <c r="IZ66" s="14" t="e">
        <v>#N/A</v>
      </c>
      <c r="JA66" s="14" t="e">
        <v>#N/A</v>
      </c>
      <c r="JC66" s="14" t="e">
        <v>#N/A</v>
      </c>
      <c r="JD66" s="14" t="e">
        <v>#N/A</v>
      </c>
      <c r="JF66" s="14" t="e">
        <v>#N/A</v>
      </c>
      <c r="JG66" s="14" t="e">
        <v>#N/A</v>
      </c>
      <c r="JI66" s="14" t="e">
        <v>#N/A</v>
      </c>
      <c r="JJ66" s="14" t="e">
        <v>#N/A</v>
      </c>
      <c r="JL66" s="14" t="e">
        <v>#N/A</v>
      </c>
      <c r="JM66" s="14" t="e">
        <v>#N/A</v>
      </c>
      <c r="JO66" s="14" t="e">
        <v>#N/A</v>
      </c>
      <c r="JP66" s="14" t="e">
        <v>#N/A</v>
      </c>
      <c r="JR66" s="14" t="e">
        <v>#N/A</v>
      </c>
      <c r="JS66" s="14" t="e">
        <v>#N/A</v>
      </c>
      <c r="JU66" s="14" t="e">
        <v>#N/A</v>
      </c>
      <c r="JV66" s="14" t="e">
        <v>#N/A</v>
      </c>
      <c r="JX66" s="14" t="e">
        <v>#N/A</v>
      </c>
      <c r="JY66" s="14" t="e">
        <v>#N/A</v>
      </c>
      <c r="KA66" s="14" t="e">
        <v>#N/A</v>
      </c>
      <c r="KB66" s="14" t="e">
        <v>#N/A</v>
      </c>
      <c r="KD66" s="14" t="e">
        <v>#N/A</v>
      </c>
      <c r="KE66" s="14" t="e">
        <v>#N/A</v>
      </c>
      <c r="KG66" s="14" t="e">
        <v>#N/A</v>
      </c>
      <c r="KH66" s="14" t="e">
        <v>#N/A</v>
      </c>
      <c r="KJ66" s="14" t="e">
        <v>#N/A</v>
      </c>
      <c r="KK66" s="14" t="e">
        <v>#N/A</v>
      </c>
      <c r="KM66" s="14" t="e">
        <v>#N/A</v>
      </c>
      <c r="KN66" s="14" t="e">
        <v>#N/A</v>
      </c>
      <c r="KP66" s="14" t="e">
        <v>#N/A</v>
      </c>
      <c r="KQ66" s="14" t="e">
        <v>#N/A</v>
      </c>
      <c r="KV66" s="14" t="e">
        <v>#N/A</v>
      </c>
      <c r="KW66" s="14" t="e">
        <v>#N/A</v>
      </c>
      <c r="KY66" s="14" t="e">
        <v>#N/A</v>
      </c>
      <c r="KZ66" s="14" t="e">
        <v>#N/A</v>
      </c>
      <c r="LB66" s="14" t="e">
        <v>#N/A</v>
      </c>
      <c r="LC66" s="14" t="e">
        <v>#N/A</v>
      </c>
      <c r="LE66" s="14" t="e">
        <v>#N/A</v>
      </c>
      <c r="LF66" s="14" t="e">
        <v>#N/A</v>
      </c>
      <c r="LH66" s="14" t="e">
        <v>#N/A</v>
      </c>
      <c r="LI66" s="14" t="e">
        <v>#N/A</v>
      </c>
      <c r="LK66" s="14" t="e">
        <v>#N/A</v>
      </c>
      <c r="LL66" s="14" t="e">
        <v>#N/A</v>
      </c>
      <c r="LN66" s="14" t="e">
        <v>#N/A</v>
      </c>
      <c r="LO66" s="14" t="e">
        <v>#N/A</v>
      </c>
      <c r="LQ66" s="14" t="e">
        <v>#N/A</v>
      </c>
      <c r="LR66" s="14" t="e">
        <v>#N/A</v>
      </c>
      <c r="LT66" s="14" t="e">
        <v>#N/A</v>
      </c>
      <c r="LU66" s="14" t="e">
        <v>#N/A</v>
      </c>
      <c r="LW66" s="14" t="e">
        <v>#N/A</v>
      </c>
      <c r="LX66" s="14" t="e">
        <v>#N/A</v>
      </c>
      <c r="LZ66" s="14" t="e">
        <v>#N/A</v>
      </c>
      <c r="MA66" s="14" t="e">
        <v>#N/A</v>
      </c>
      <c r="MC66" s="14" t="e">
        <v>#N/A</v>
      </c>
      <c r="MD66" s="14" t="e">
        <v>#N/A</v>
      </c>
      <c r="MF66" s="14" t="e">
        <v>#N/A</v>
      </c>
      <c r="MG66" s="14" t="e">
        <v>#N/A</v>
      </c>
      <c r="MI66" s="14" t="e">
        <v>#N/A</v>
      </c>
      <c r="MJ66" s="14" t="e">
        <v>#N/A</v>
      </c>
      <c r="ML66" s="14" t="e">
        <v>#N/A</v>
      </c>
      <c r="MM66" s="14" t="e">
        <v>#N/A</v>
      </c>
      <c r="MO66" s="14" t="e">
        <v>#N/A</v>
      </c>
      <c r="MP66" s="14" t="e">
        <v>#N/A</v>
      </c>
      <c r="MU66" s="14" t="e">
        <v>#N/A</v>
      </c>
      <c r="MV66" s="14" t="e">
        <v>#N/A</v>
      </c>
      <c r="MX66" s="14" t="e">
        <v>#N/A</v>
      </c>
      <c r="MY66" s="14" t="e">
        <v>#N/A</v>
      </c>
      <c r="NA66" s="14" t="e">
        <v>#N/A</v>
      </c>
      <c r="NB66" s="14" t="e">
        <v>#N/A</v>
      </c>
      <c r="ND66" s="14" t="e">
        <v>#N/A</v>
      </c>
      <c r="NE66" s="14" t="e">
        <v>#N/A</v>
      </c>
      <c r="NG66" s="14" t="e">
        <v>#N/A</v>
      </c>
      <c r="NH66" s="14" t="e">
        <v>#N/A</v>
      </c>
      <c r="NJ66" s="14" t="e">
        <v>#N/A</v>
      </c>
      <c r="NK66" s="14" t="e">
        <v>#N/A</v>
      </c>
      <c r="NM66" s="14" t="e">
        <v>#N/A</v>
      </c>
      <c r="NN66" s="14" t="e">
        <v>#N/A</v>
      </c>
      <c r="NP66" s="14" t="e">
        <v>#N/A</v>
      </c>
      <c r="NQ66" s="14" t="e">
        <v>#N/A</v>
      </c>
      <c r="NS66" s="14" t="e">
        <v>#N/A</v>
      </c>
      <c r="NT66" s="14" t="e">
        <v>#N/A</v>
      </c>
      <c r="OJ66" s="35" t="e">
        <v>#N/A</v>
      </c>
      <c r="OK66" s="35" t="e">
        <f t="shared" si="0"/>
        <v>#N/A</v>
      </c>
    </row>
    <row r="67" spans="1:403" hidden="1" x14ac:dyDescent="0.25">
      <c r="A67" s="12" t="s">
        <v>81</v>
      </c>
      <c r="B67" s="41" t="s">
        <v>86</v>
      </c>
      <c r="C67" s="12" t="s">
        <v>150</v>
      </c>
      <c r="E67" s="14">
        <v>5</v>
      </c>
      <c r="F67" s="14">
        <v>0</v>
      </c>
      <c r="H67" s="14">
        <v>5</v>
      </c>
      <c r="I67" s="14">
        <v>0</v>
      </c>
      <c r="K67" s="14">
        <v>5</v>
      </c>
      <c r="L67" s="14">
        <v>12.7</v>
      </c>
      <c r="N67" s="14">
        <v>5</v>
      </c>
      <c r="O67" s="14">
        <v>19.25</v>
      </c>
      <c r="Q67" s="14">
        <v>5</v>
      </c>
      <c r="R67" s="14">
        <v>0</v>
      </c>
      <c r="T67" s="14">
        <v>5</v>
      </c>
      <c r="U67" s="14">
        <v>7</v>
      </c>
      <c r="W67" s="14">
        <v>5</v>
      </c>
      <c r="X67" s="14">
        <v>1.2000000000000002</v>
      </c>
      <c r="Z67" s="14">
        <v>5</v>
      </c>
      <c r="AA67" s="14">
        <v>1.2000000000000002</v>
      </c>
      <c r="AC67" s="14">
        <v>5</v>
      </c>
      <c r="AD67" s="14">
        <v>0</v>
      </c>
      <c r="AF67" s="14">
        <v>5</v>
      </c>
      <c r="AG67" s="14">
        <v>3.8</v>
      </c>
      <c r="AI67" s="14">
        <v>5</v>
      </c>
      <c r="AJ67" s="14">
        <v>20.75</v>
      </c>
      <c r="AL67" s="14">
        <v>5</v>
      </c>
      <c r="AM67" s="14">
        <v>1.7</v>
      </c>
      <c r="AO67" s="14">
        <v>5</v>
      </c>
      <c r="AP67" s="14">
        <v>0</v>
      </c>
      <c r="AR67" s="14">
        <v>5</v>
      </c>
      <c r="AS67" s="14">
        <v>3.5</v>
      </c>
      <c r="AU67" s="14">
        <v>5</v>
      </c>
      <c r="AV67" s="14">
        <v>3.75</v>
      </c>
      <c r="AX67" s="14">
        <v>5</v>
      </c>
      <c r="AY67" s="14">
        <v>7</v>
      </c>
      <c r="BA67" s="14">
        <v>5</v>
      </c>
      <c r="BB67" s="14">
        <v>0</v>
      </c>
      <c r="BD67" s="14">
        <v>5</v>
      </c>
      <c r="BE67" s="14">
        <v>0</v>
      </c>
      <c r="BG67" s="14">
        <v>5</v>
      </c>
      <c r="BH67" s="14">
        <v>6</v>
      </c>
      <c r="BJ67" s="14">
        <v>5</v>
      </c>
      <c r="BK67" s="14">
        <v>7</v>
      </c>
      <c r="BM67" s="14">
        <v>5</v>
      </c>
      <c r="BN67" s="14">
        <v>7.7</v>
      </c>
      <c r="BP67" s="14">
        <v>5</v>
      </c>
      <c r="BQ67" s="14">
        <v>6</v>
      </c>
      <c r="BS67" s="14">
        <v>5</v>
      </c>
      <c r="BT67" s="14">
        <v>3.35</v>
      </c>
      <c r="BV67" s="14">
        <v>5</v>
      </c>
      <c r="BW67" s="14">
        <v>0</v>
      </c>
      <c r="BY67" s="14">
        <v>5</v>
      </c>
      <c r="BZ67" s="14">
        <v>3</v>
      </c>
      <c r="CB67" s="14">
        <v>4</v>
      </c>
      <c r="CC67" s="14">
        <v>2.75</v>
      </c>
      <c r="CE67" s="14">
        <v>5</v>
      </c>
      <c r="CF67" s="14">
        <v>0</v>
      </c>
      <c r="CH67" s="14">
        <v>5</v>
      </c>
      <c r="CI67" s="14">
        <v>0</v>
      </c>
      <c r="CK67" s="14">
        <v>5</v>
      </c>
      <c r="CL67" s="14">
        <v>8.25</v>
      </c>
      <c r="CN67" s="14">
        <v>5</v>
      </c>
      <c r="CO67" s="14">
        <v>4.05</v>
      </c>
      <c r="CQ67" s="14">
        <v>5</v>
      </c>
      <c r="CR67" s="14">
        <v>10.25</v>
      </c>
      <c r="CT67" s="14">
        <v>5</v>
      </c>
      <c r="CU67" s="14">
        <v>5.9</v>
      </c>
      <c r="CW67" s="14">
        <v>5</v>
      </c>
      <c r="CX67" s="14">
        <v>7.6</v>
      </c>
      <c r="CZ67" s="14">
        <v>5</v>
      </c>
      <c r="DA67" s="14">
        <v>6.8</v>
      </c>
      <c r="DC67" s="14">
        <v>5</v>
      </c>
      <c r="DD67" s="14">
        <v>6.5</v>
      </c>
      <c r="DF67" s="14">
        <v>5</v>
      </c>
      <c r="DG67" s="14">
        <v>6</v>
      </c>
      <c r="DI67" s="14">
        <v>5</v>
      </c>
      <c r="DJ67" s="14">
        <v>0</v>
      </c>
      <c r="DL67" s="14">
        <v>5</v>
      </c>
      <c r="DM67" s="14">
        <v>11</v>
      </c>
      <c r="DO67" s="14">
        <v>5</v>
      </c>
      <c r="DP67" s="14">
        <v>5.5</v>
      </c>
      <c r="DR67" s="14">
        <v>5</v>
      </c>
      <c r="DS67" s="14">
        <v>1.2</v>
      </c>
      <c r="DU67" s="14">
        <v>5</v>
      </c>
      <c r="DV67" s="14">
        <v>6.75</v>
      </c>
      <c r="DX67" s="14">
        <v>5</v>
      </c>
      <c r="DY67" s="14">
        <v>7.2</v>
      </c>
      <c r="EA67" s="14">
        <v>5</v>
      </c>
      <c r="EB67" s="14">
        <v>9.25</v>
      </c>
      <c r="ED67" s="14">
        <v>5</v>
      </c>
      <c r="EE67" s="14">
        <v>4.4000000000000004</v>
      </c>
      <c r="EG67" s="14">
        <v>5</v>
      </c>
      <c r="EH67" s="14">
        <v>0</v>
      </c>
      <c r="EJ67" s="14">
        <v>5</v>
      </c>
      <c r="EK67" s="14">
        <v>7.7</v>
      </c>
      <c r="EM67" s="14">
        <v>5</v>
      </c>
      <c r="EN67" s="14">
        <v>0</v>
      </c>
      <c r="EP67" s="14">
        <v>5</v>
      </c>
      <c r="EQ67" s="14">
        <v>0</v>
      </c>
      <c r="ES67" s="14">
        <v>5</v>
      </c>
      <c r="ET67" s="14">
        <v>0</v>
      </c>
      <c r="EV67" s="14">
        <v>5</v>
      </c>
      <c r="EW67" s="14">
        <v>0</v>
      </c>
      <c r="EY67" s="14">
        <v>5</v>
      </c>
      <c r="EZ67" s="14">
        <v>10.5</v>
      </c>
      <c r="FB67" s="14">
        <v>5</v>
      </c>
      <c r="FC67" s="14">
        <v>9.5</v>
      </c>
      <c r="FE67" s="14">
        <v>4</v>
      </c>
      <c r="FF67" s="14">
        <v>1.4</v>
      </c>
      <c r="FG67" s="14">
        <v>8.1999999999999993</v>
      </c>
      <c r="FH67" s="14">
        <v>5</v>
      </c>
      <c r="FI67" s="14">
        <v>3.25</v>
      </c>
      <c r="FK67" s="14">
        <v>5</v>
      </c>
      <c r="FL67" s="14">
        <v>0</v>
      </c>
      <c r="FN67" s="14">
        <v>5</v>
      </c>
      <c r="FO67" s="14">
        <v>7</v>
      </c>
      <c r="FQ67" s="14">
        <v>5</v>
      </c>
      <c r="FR67" s="14">
        <v>1.5</v>
      </c>
      <c r="FT67" s="14">
        <v>5</v>
      </c>
      <c r="FU67" s="14">
        <v>0</v>
      </c>
      <c r="FW67" s="14">
        <v>5</v>
      </c>
      <c r="FX67" s="14">
        <v>10.25</v>
      </c>
      <c r="FZ67" s="14">
        <v>5</v>
      </c>
      <c r="GA67" s="14">
        <v>3.4000000000000004</v>
      </c>
      <c r="GC67" s="14">
        <v>5</v>
      </c>
      <c r="GD67" s="14">
        <v>1.7000000000000002</v>
      </c>
      <c r="GF67" s="14">
        <v>5</v>
      </c>
      <c r="GG67" s="14">
        <v>3.75</v>
      </c>
      <c r="GI67" s="14">
        <v>5</v>
      </c>
      <c r="GJ67" s="14">
        <v>3.5</v>
      </c>
      <c r="GL67" s="14">
        <v>5</v>
      </c>
      <c r="GM67" s="14">
        <v>5.5</v>
      </c>
      <c r="GO67" s="14">
        <v>4</v>
      </c>
      <c r="GP67" s="14">
        <v>0</v>
      </c>
      <c r="GR67" s="14">
        <v>5</v>
      </c>
      <c r="GS67" s="14">
        <v>8.4</v>
      </c>
      <c r="GU67" s="14">
        <v>5</v>
      </c>
      <c r="GV67" s="14">
        <v>1.1000000000000001</v>
      </c>
      <c r="GX67" s="14">
        <v>5</v>
      </c>
      <c r="GY67" s="14">
        <v>1.2000000000000002</v>
      </c>
      <c r="HA67" s="14">
        <v>5</v>
      </c>
      <c r="HB67" s="14">
        <v>1.2000000000000002</v>
      </c>
      <c r="HD67" s="14">
        <v>2</v>
      </c>
      <c r="HE67" s="14">
        <v>0.70000000000000007</v>
      </c>
      <c r="HG67" s="14">
        <v>1</v>
      </c>
      <c r="HH67" s="14">
        <v>0</v>
      </c>
      <c r="IB67" s="14" t="e">
        <v>#N/A</v>
      </c>
      <c r="IC67" s="14" t="e">
        <v>#N/A</v>
      </c>
      <c r="IE67" s="14" t="e">
        <v>#N/A</v>
      </c>
      <c r="IF67" s="14" t="e">
        <v>#N/A</v>
      </c>
      <c r="IH67" s="14" t="e">
        <v>#N/A</v>
      </c>
      <c r="II67" s="14" t="e">
        <v>#N/A</v>
      </c>
      <c r="IK67" s="14" t="e">
        <v>#N/A</v>
      </c>
      <c r="IL67" s="14" t="e">
        <v>#N/A</v>
      </c>
      <c r="IN67" s="14" t="e">
        <v>#N/A</v>
      </c>
      <c r="IO67" s="14" t="e">
        <v>#N/A</v>
      </c>
      <c r="IQ67" s="14" t="e">
        <v>#N/A</v>
      </c>
      <c r="IR67" s="14" t="e">
        <v>#N/A</v>
      </c>
      <c r="IT67" s="14" t="e">
        <v>#N/A</v>
      </c>
      <c r="IU67" s="14" t="e">
        <v>#N/A</v>
      </c>
      <c r="IW67" s="14" t="e">
        <v>#N/A</v>
      </c>
      <c r="IX67" s="14" t="e">
        <v>#N/A</v>
      </c>
      <c r="IZ67" s="14" t="e">
        <v>#N/A</v>
      </c>
      <c r="JA67" s="14" t="e">
        <v>#N/A</v>
      </c>
      <c r="JC67" s="14" t="e">
        <v>#N/A</v>
      </c>
      <c r="JD67" s="14" t="e">
        <v>#N/A</v>
      </c>
      <c r="JF67" s="14" t="e">
        <v>#N/A</v>
      </c>
      <c r="JG67" s="14" t="e">
        <v>#N/A</v>
      </c>
      <c r="JI67" s="14" t="e">
        <v>#N/A</v>
      </c>
      <c r="JJ67" s="14" t="e">
        <v>#N/A</v>
      </c>
      <c r="JL67" s="14" t="e">
        <v>#N/A</v>
      </c>
      <c r="JM67" s="14" t="e">
        <v>#N/A</v>
      </c>
      <c r="JO67" s="14" t="e">
        <v>#N/A</v>
      </c>
      <c r="JP67" s="14" t="e">
        <v>#N/A</v>
      </c>
      <c r="JR67" s="14" t="e">
        <v>#N/A</v>
      </c>
      <c r="JS67" s="14" t="e">
        <v>#N/A</v>
      </c>
      <c r="JU67" s="14" t="e">
        <v>#N/A</v>
      </c>
      <c r="JV67" s="14" t="e">
        <v>#N/A</v>
      </c>
      <c r="JX67" s="14" t="e">
        <v>#N/A</v>
      </c>
      <c r="JY67" s="14" t="e">
        <v>#N/A</v>
      </c>
      <c r="KA67" s="14" t="e">
        <v>#N/A</v>
      </c>
      <c r="KB67" s="14" t="e">
        <v>#N/A</v>
      </c>
      <c r="KD67" s="14" t="e">
        <v>#N/A</v>
      </c>
      <c r="KE67" s="14" t="e">
        <v>#N/A</v>
      </c>
      <c r="KG67" s="14" t="e">
        <v>#N/A</v>
      </c>
      <c r="KH67" s="14" t="e">
        <v>#N/A</v>
      </c>
      <c r="KJ67" s="14" t="e">
        <v>#N/A</v>
      </c>
      <c r="KK67" s="14" t="e">
        <v>#N/A</v>
      </c>
      <c r="KM67" s="14" t="e">
        <v>#N/A</v>
      </c>
      <c r="KN67" s="14" t="e">
        <v>#N/A</v>
      </c>
      <c r="KP67" s="14" t="e">
        <v>#N/A</v>
      </c>
      <c r="KQ67" s="14" t="e">
        <v>#N/A</v>
      </c>
      <c r="KV67" s="14" t="e">
        <v>#N/A</v>
      </c>
      <c r="KW67" s="14" t="e">
        <v>#N/A</v>
      </c>
      <c r="KY67" s="14" t="e">
        <v>#N/A</v>
      </c>
      <c r="KZ67" s="14" t="e">
        <v>#N/A</v>
      </c>
      <c r="LB67" s="14" t="e">
        <v>#N/A</v>
      </c>
      <c r="LC67" s="14" t="e">
        <v>#N/A</v>
      </c>
      <c r="LE67" s="14" t="e">
        <v>#N/A</v>
      </c>
      <c r="LF67" s="14" t="e">
        <v>#N/A</v>
      </c>
      <c r="LH67" s="14" t="e">
        <v>#N/A</v>
      </c>
      <c r="LI67" s="14" t="e">
        <v>#N/A</v>
      </c>
      <c r="LK67" s="14" t="e">
        <v>#N/A</v>
      </c>
      <c r="LL67" s="14" t="e">
        <v>#N/A</v>
      </c>
      <c r="LN67" s="14" t="e">
        <v>#N/A</v>
      </c>
      <c r="LO67" s="14" t="e">
        <v>#N/A</v>
      </c>
      <c r="LQ67" s="14" t="e">
        <v>#N/A</v>
      </c>
      <c r="LR67" s="14" t="e">
        <v>#N/A</v>
      </c>
      <c r="LT67" s="14" t="e">
        <v>#N/A</v>
      </c>
      <c r="LU67" s="14" t="e">
        <v>#N/A</v>
      </c>
      <c r="LW67" s="14" t="e">
        <v>#N/A</v>
      </c>
      <c r="LX67" s="14" t="e">
        <v>#N/A</v>
      </c>
      <c r="LZ67" s="14" t="e">
        <v>#N/A</v>
      </c>
      <c r="MA67" s="14" t="e">
        <v>#N/A</v>
      </c>
      <c r="MC67" s="14" t="e">
        <v>#N/A</v>
      </c>
      <c r="MD67" s="14" t="e">
        <v>#N/A</v>
      </c>
      <c r="MF67" s="14" t="e">
        <v>#N/A</v>
      </c>
      <c r="MG67" s="14" t="e">
        <v>#N/A</v>
      </c>
      <c r="MI67" s="14" t="e">
        <v>#N/A</v>
      </c>
      <c r="MJ67" s="14" t="e">
        <v>#N/A</v>
      </c>
      <c r="ML67" s="14" t="e">
        <v>#N/A</v>
      </c>
      <c r="MM67" s="14" t="e">
        <v>#N/A</v>
      </c>
      <c r="MO67" s="14" t="e">
        <v>#N/A</v>
      </c>
      <c r="MP67" s="14" t="e">
        <v>#N/A</v>
      </c>
      <c r="MU67" s="14" t="e">
        <v>#N/A</v>
      </c>
      <c r="MV67" s="14" t="e">
        <v>#N/A</v>
      </c>
      <c r="MX67" s="14" t="e">
        <v>#N/A</v>
      </c>
      <c r="MY67" s="14" t="e">
        <v>#N/A</v>
      </c>
      <c r="NA67" s="14" t="e">
        <v>#N/A</v>
      </c>
      <c r="NB67" s="14" t="e">
        <v>#N/A</v>
      </c>
      <c r="ND67" s="14" t="e">
        <v>#N/A</v>
      </c>
      <c r="NE67" s="14" t="e">
        <v>#N/A</v>
      </c>
      <c r="NG67" s="14" t="e">
        <v>#N/A</v>
      </c>
      <c r="NH67" s="14" t="e">
        <v>#N/A</v>
      </c>
      <c r="NJ67" s="14" t="e">
        <v>#N/A</v>
      </c>
      <c r="NK67" s="14" t="e">
        <v>#N/A</v>
      </c>
      <c r="NM67" s="14" t="e">
        <v>#N/A</v>
      </c>
      <c r="NN67" s="14" t="e">
        <v>#N/A</v>
      </c>
      <c r="NP67" s="14" t="e">
        <v>#N/A</v>
      </c>
      <c r="NQ67" s="14" t="e">
        <v>#N/A</v>
      </c>
      <c r="NS67" s="14" t="e">
        <v>#N/A</v>
      </c>
      <c r="NT67" s="14" t="e">
        <v>#N/A</v>
      </c>
      <c r="OJ67" s="35" t="e">
        <v>#N/A</v>
      </c>
      <c r="OK67" s="35" t="e">
        <f t="shared" si="0"/>
        <v>#N/A</v>
      </c>
    </row>
    <row r="68" spans="1:403" x14ac:dyDescent="0.25">
      <c r="A68" s="12" t="s">
        <v>222</v>
      </c>
      <c r="B68" s="41" t="s">
        <v>220</v>
      </c>
      <c r="C68" s="12" t="s">
        <v>221</v>
      </c>
      <c r="D68" s="14">
        <v>10</v>
      </c>
      <c r="K68" s="14">
        <v>5</v>
      </c>
      <c r="L68" s="14">
        <v>1.1000000000000001</v>
      </c>
      <c r="N68" s="14">
        <v>5</v>
      </c>
      <c r="O68" s="14">
        <v>4.5</v>
      </c>
      <c r="P68" s="14">
        <v>10</v>
      </c>
      <c r="Q68" s="14">
        <v>5</v>
      </c>
      <c r="R68" s="14">
        <v>2.75</v>
      </c>
      <c r="T68" s="14">
        <v>5</v>
      </c>
      <c r="U68" s="14">
        <v>2.75</v>
      </c>
      <c r="W68" s="14">
        <v>5</v>
      </c>
      <c r="X68" s="14">
        <v>11</v>
      </c>
      <c r="Z68" s="14">
        <v>5</v>
      </c>
      <c r="AA68" s="14">
        <v>2.25</v>
      </c>
      <c r="AC68" s="14">
        <v>5</v>
      </c>
      <c r="AD68" s="14">
        <v>9.5</v>
      </c>
      <c r="AF68" s="14">
        <v>5</v>
      </c>
      <c r="AG68" s="14">
        <v>5</v>
      </c>
      <c r="AI68" s="14">
        <v>5</v>
      </c>
      <c r="AJ68" s="14">
        <v>0</v>
      </c>
      <c r="AL68" s="14">
        <v>5</v>
      </c>
      <c r="AM68" s="14">
        <v>4.6500000000000004</v>
      </c>
      <c r="AO68" s="14">
        <v>3</v>
      </c>
      <c r="AP68" s="14">
        <v>0</v>
      </c>
      <c r="AR68" s="14">
        <v>3</v>
      </c>
      <c r="AS68" s="14">
        <v>0</v>
      </c>
      <c r="AU68" s="14">
        <v>3</v>
      </c>
      <c r="AV68" s="14">
        <v>1.2</v>
      </c>
      <c r="AX68" s="14">
        <v>1</v>
      </c>
      <c r="AY68" s="14">
        <v>0</v>
      </c>
      <c r="BA68" s="14">
        <v>1</v>
      </c>
      <c r="BB68" s="14">
        <v>6</v>
      </c>
      <c r="BD68" s="14">
        <v>2</v>
      </c>
      <c r="BE68" s="14">
        <v>7.5</v>
      </c>
      <c r="BG68" s="14">
        <v>3</v>
      </c>
      <c r="BH68" s="14">
        <v>0</v>
      </c>
      <c r="BJ68" s="14">
        <v>3</v>
      </c>
      <c r="BK68" s="14">
        <v>3.25</v>
      </c>
      <c r="BM68" s="14">
        <v>2</v>
      </c>
      <c r="BN68" s="14">
        <v>3.5</v>
      </c>
      <c r="BV68" s="14">
        <v>3</v>
      </c>
      <c r="BW68" s="14">
        <v>0</v>
      </c>
      <c r="CZ68" s="14">
        <v>1</v>
      </c>
      <c r="DA68" s="14">
        <v>0</v>
      </c>
      <c r="DR68" s="14">
        <v>1</v>
      </c>
      <c r="DS68" s="14">
        <v>0</v>
      </c>
      <c r="GF68" s="14">
        <v>1</v>
      </c>
      <c r="GG68" s="14">
        <v>0</v>
      </c>
      <c r="GI68" s="14">
        <v>1</v>
      </c>
      <c r="GJ68" s="14">
        <v>0</v>
      </c>
      <c r="GL68" s="14">
        <v>1</v>
      </c>
      <c r="GM68" s="14">
        <v>0</v>
      </c>
      <c r="GR68" s="14">
        <v>2</v>
      </c>
      <c r="GS68" s="14">
        <v>5.5</v>
      </c>
      <c r="OJ68" s="35">
        <v>9.4499999999999993</v>
      </c>
      <c r="OK68" s="35">
        <f t="shared" si="0"/>
        <v>9.4499999999999993</v>
      </c>
    </row>
    <row r="69" spans="1:403" x14ac:dyDescent="0.25">
      <c r="A69" s="12" t="s">
        <v>92</v>
      </c>
      <c r="B69" s="41" t="s">
        <v>9</v>
      </c>
      <c r="C69" s="12" t="s">
        <v>149</v>
      </c>
      <c r="E69" s="14">
        <v>5</v>
      </c>
      <c r="F69" s="14">
        <v>0</v>
      </c>
      <c r="H69" s="14">
        <v>5</v>
      </c>
      <c r="I69" s="14">
        <v>0</v>
      </c>
      <c r="K69" s="14">
        <v>5</v>
      </c>
      <c r="L69" s="14">
        <v>0</v>
      </c>
      <c r="N69" s="14">
        <v>4</v>
      </c>
      <c r="O69" s="14">
        <v>3.25</v>
      </c>
      <c r="Q69" s="14">
        <v>4</v>
      </c>
      <c r="R69" s="14">
        <v>3</v>
      </c>
      <c r="T69" s="14">
        <v>5</v>
      </c>
      <c r="U69" s="14">
        <v>1.5</v>
      </c>
      <c r="Z69" s="14">
        <v>5</v>
      </c>
      <c r="AA69" s="14">
        <v>7</v>
      </c>
      <c r="AC69" s="14">
        <v>5</v>
      </c>
      <c r="AD69" s="14">
        <v>15.4</v>
      </c>
      <c r="AF69" s="14">
        <v>3</v>
      </c>
      <c r="AG69" s="14">
        <v>0</v>
      </c>
      <c r="AI69" s="14">
        <v>5</v>
      </c>
      <c r="AJ69" s="14">
        <v>6.75</v>
      </c>
      <c r="AL69" s="14">
        <v>3</v>
      </c>
      <c r="AM69" s="14">
        <v>7</v>
      </c>
      <c r="AO69" s="14">
        <v>4</v>
      </c>
      <c r="AP69" s="14">
        <v>0</v>
      </c>
      <c r="AR69" s="14">
        <v>4</v>
      </c>
      <c r="AS69" s="14">
        <v>8.5</v>
      </c>
      <c r="AU69" s="14">
        <v>5</v>
      </c>
      <c r="AV69" s="14">
        <v>0</v>
      </c>
      <c r="AX69" s="14">
        <v>5</v>
      </c>
      <c r="AY69" s="14">
        <v>17.5</v>
      </c>
      <c r="BA69" s="14">
        <v>5</v>
      </c>
      <c r="BB69" s="14">
        <v>6.5</v>
      </c>
      <c r="BD69" s="14">
        <v>5</v>
      </c>
      <c r="BE69" s="14">
        <v>6.5</v>
      </c>
      <c r="BG69" s="14">
        <v>5</v>
      </c>
      <c r="BH69" s="14">
        <v>8.6999999999999993</v>
      </c>
      <c r="BJ69" s="14">
        <v>5</v>
      </c>
      <c r="BK69" s="14">
        <v>0</v>
      </c>
      <c r="BM69" s="14">
        <v>5</v>
      </c>
      <c r="BN69" s="14">
        <v>0</v>
      </c>
      <c r="BP69" s="14">
        <v>5</v>
      </c>
      <c r="BQ69" s="14">
        <v>1.2</v>
      </c>
      <c r="BS69" s="14">
        <v>4</v>
      </c>
      <c r="BT69" s="14">
        <v>6.4</v>
      </c>
      <c r="BV69" s="14">
        <v>5</v>
      </c>
      <c r="BW69" s="14">
        <v>7.4</v>
      </c>
      <c r="BY69" s="14">
        <v>3</v>
      </c>
      <c r="BZ69" s="14">
        <v>0</v>
      </c>
      <c r="CB69" s="14">
        <v>5</v>
      </c>
      <c r="CC69" s="14">
        <v>6.2</v>
      </c>
      <c r="CE69" s="14">
        <v>4</v>
      </c>
      <c r="CF69" s="14">
        <v>6.5</v>
      </c>
      <c r="CH69" s="14">
        <v>5</v>
      </c>
      <c r="CI69" s="14">
        <v>11</v>
      </c>
      <c r="CK69" s="14">
        <v>5</v>
      </c>
      <c r="CL69" s="14">
        <v>2.2000000000000002</v>
      </c>
      <c r="CN69" s="14">
        <v>4</v>
      </c>
      <c r="CO69" s="14">
        <v>2.25</v>
      </c>
      <c r="CQ69" s="14">
        <v>5</v>
      </c>
      <c r="CR69" s="14">
        <v>2.5</v>
      </c>
      <c r="CT69" s="14">
        <v>5</v>
      </c>
      <c r="CU69" s="14">
        <v>5</v>
      </c>
      <c r="CW69" s="14">
        <v>5</v>
      </c>
      <c r="CX69" s="14">
        <v>0</v>
      </c>
      <c r="CZ69" s="14">
        <v>5</v>
      </c>
      <c r="DA69" s="14">
        <v>17.5</v>
      </c>
      <c r="DC69" s="14">
        <v>4</v>
      </c>
      <c r="DD69" s="14">
        <v>8.75</v>
      </c>
      <c r="DF69" s="14">
        <v>5</v>
      </c>
      <c r="DG69" s="14">
        <v>8</v>
      </c>
      <c r="DI69" s="14">
        <v>5</v>
      </c>
      <c r="DJ69" s="14">
        <v>7.75</v>
      </c>
      <c r="DL69" s="14">
        <v>5</v>
      </c>
      <c r="DM69" s="14">
        <v>1.1000000000000001</v>
      </c>
      <c r="DO69" s="14">
        <v>5</v>
      </c>
      <c r="DP69" s="14">
        <v>7.1</v>
      </c>
      <c r="DR69" s="14">
        <v>5</v>
      </c>
      <c r="DS69" s="14">
        <v>4.75</v>
      </c>
      <c r="DU69" s="14">
        <v>5</v>
      </c>
      <c r="DV69" s="14">
        <v>0.9</v>
      </c>
      <c r="DX69" s="14">
        <v>5</v>
      </c>
      <c r="DY69" s="14">
        <v>1.4</v>
      </c>
      <c r="EA69" s="14">
        <v>5</v>
      </c>
      <c r="EB69" s="14">
        <v>3.75</v>
      </c>
      <c r="ED69" s="14">
        <v>4</v>
      </c>
      <c r="EE69" s="14">
        <v>3.25</v>
      </c>
      <c r="EG69" s="14">
        <v>4</v>
      </c>
      <c r="EH69" s="14">
        <v>0</v>
      </c>
      <c r="EJ69" s="14">
        <v>3</v>
      </c>
      <c r="EK69" s="14">
        <v>0</v>
      </c>
      <c r="EM69" s="14">
        <v>5</v>
      </c>
      <c r="EN69" s="14">
        <v>5.25</v>
      </c>
      <c r="EP69" s="14">
        <v>3</v>
      </c>
      <c r="EQ69" s="14">
        <v>0</v>
      </c>
      <c r="ES69" s="14">
        <v>3</v>
      </c>
      <c r="ET69" s="14">
        <v>3</v>
      </c>
      <c r="EV69" s="14">
        <v>3</v>
      </c>
      <c r="EW69" s="14">
        <v>0</v>
      </c>
      <c r="EY69" s="14">
        <v>4</v>
      </c>
      <c r="EZ69" s="14">
        <v>1.6</v>
      </c>
      <c r="FB69" s="14">
        <v>2</v>
      </c>
      <c r="FC69" s="14">
        <v>0</v>
      </c>
      <c r="FE69" s="14">
        <v>5</v>
      </c>
      <c r="FF69" s="14">
        <v>3.5</v>
      </c>
      <c r="FH69" s="14">
        <v>5</v>
      </c>
      <c r="FI69" s="14">
        <v>1</v>
      </c>
      <c r="FK69" s="14">
        <v>5</v>
      </c>
      <c r="FL69" s="14">
        <v>0</v>
      </c>
      <c r="FN69" s="14">
        <v>5</v>
      </c>
      <c r="FO69" s="14">
        <v>7.5</v>
      </c>
      <c r="FQ69" s="14">
        <v>5</v>
      </c>
      <c r="FR69" s="14">
        <v>1.5</v>
      </c>
      <c r="FT69" s="14">
        <v>5</v>
      </c>
      <c r="FU69" s="14">
        <v>6.0500000000000007</v>
      </c>
      <c r="FW69" s="14">
        <v>2</v>
      </c>
      <c r="FX69" s="14">
        <v>0</v>
      </c>
      <c r="FZ69" s="14">
        <v>4</v>
      </c>
      <c r="GA69" s="14">
        <v>4.5</v>
      </c>
      <c r="GC69" s="14">
        <v>5</v>
      </c>
      <c r="GD69" s="14">
        <v>5.5</v>
      </c>
      <c r="GF69" s="14">
        <v>5</v>
      </c>
      <c r="GG69" s="14">
        <v>0</v>
      </c>
      <c r="GI69" s="14">
        <v>2</v>
      </c>
      <c r="GJ69" s="14">
        <v>1.3</v>
      </c>
      <c r="GL69" s="14">
        <v>1</v>
      </c>
      <c r="GM69" s="14">
        <v>6</v>
      </c>
      <c r="GO69" s="14">
        <v>1</v>
      </c>
      <c r="GP69" s="14">
        <v>6.5</v>
      </c>
      <c r="GR69" s="14">
        <v>1</v>
      </c>
      <c r="GS69" s="14">
        <v>0</v>
      </c>
      <c r="GU69" s="14">
        <v>5</v>
      </c>
      <c r="GV69" s="14">
        <v>9.4</v>
      </c>
      <c r="GX69" s="14">
        <v>5</v>
      </c>
      <c r="GY69" s="14">
        <v>0</v>
      </c>
      <c r="HA69" s="14">
        <v>4</v>
      </c>
      <c r="HB69" s="14">
        <v>3.9</v>
      </c>
      <c r="HD69" s="14">
        <v>3</v>
      </c>
      <c r="HE69" s="14">
        <v>5</v>
      </c>
      <c r="HJ69" s="14">
        <v>2</v>
      </c>
      <c r="HK69" s="14">
        <v>6</v>
      </c>
      <c r="HM69" s="14">
        <v>5</v>
      </c>
      <c r="HN69" s="14">
        <v>5.8</v>
      </c>
      <c r="HP69" s="14">
        <v>3</v>
      </c>
      <c r="HQ69" s="14">
        <v>6.25</v>
      </c>
      <c r="HS69" s="14">
        <v>3</v>
      </c>
      <c r="HT69" s="14">
        <v>0</v>
      </c>
      <c r="HY69" s="14">
        <v>4</v>
      </c>
      <c r="HZ69" s="14">
        <v>0</v>
      </c>
      <c r="IB69" s="14">
        <v>5</v>
      </c>
      <c r="IC69" s="14">
        <v>10.85</v>
      </c>
      <c r="IE69" s="14">
        <v>1</v>
      </c>
      <c r="IF69" s="14">
        <v>0</v>
      </c>
      <c r="IH69" s="14">
        <v>1</v>
      </c>
      <c r="II69" s="14">
        <v>1</v>
      </c>
      <c r="IT69" s="14">
        <v>5</v>
      </c>
      <c r="IU69" s="14">
        <v>0</v>
      </c>
      <c r="IW69" s="14">
        <v>4</v>
      </c>
      <c r="IX69" s="14">
        <v>5.5</v>
      </c>
      <c r="IZ69" s="14">
        <v>1</v>
      </c>
      <c r="JA69" s="14">
        <v>0</v>
      </c>
      <c r="JF69" s="14">
        <v>1</v>
      </c>
      <c r="JG69" s="14">
        <v>1</v>
      </c>
      <c r="JI69" s="14">
        <v>3</v>
      </c>
      <c r="JJ69" s="14">
        <v>0</v>
      </c>
      <c r="JL69" s="14">
        <v>3</v>
      </c>
      <c r="JM69" s="14">
        <v>1.1000000000000001</v>
      </c>
      <c r="JO69" s="14">
        <v>4</v>
      </c>
      <c r="JP69" s="14">
        <v>7.75</v>
      </c>
      <c r="JR69" s="14">
        <v>3</v>
      </c>
      <c r="JS69" s="14">
        <v>4</v>
      </c>
      <c r="JX69" s="14">
        <v>3</v>
      </c>
      <c r="JY69" s="14">
        <v>0</v>
      </c>
      <c r="KA69" s="14">
        <v>1</v>
      </c>
      <c r="KB69" s="14">
        <v>1.1000000000000001</v>
      </c>
      <c r="KD69" s="14">
        <v>2</v>
      </c>
      <c r="KE69" s="14">
        <v>0</v>
      </c>
      <c r="KS69" s="14">
        <v>1</v>
      </c>
      <c r="KT69" s="14">
        <v>0</v>
      </c>
      <c r="KV69" s="14">
        <v>1</v>
      </c>
      <c r="KW69" s="14">
        <v>0</v>
      </c>
      <c r="LE69" s="14">
        <v>3</v>
      </c>
      <c r="LF69" s="14">
        <v>9.5</v>
      </c>
      <c r="LK69" s="14">
        <v>4</v>
      </c>
      <c r="LL69" s="14">
        <v>0.70000000000000007</v>
      </c>
      <c r="LN69" s="14">
        <v>4</v>
      </c>
      <c r="LO69" s="14">
        <v>1.75</v>
      </c>
      <c r="LQ69" s="14">
        <v>5</v>
      </c>
      <c r="LR69" s="14">
        <v>1</v>
      </c>
      <c r="LT69" s="14">
        <v>3</v>
      </c>
      <c r="LU69" s="14">
        <v>0</v>
      </c>
      <c r="LZ69" s="14">
        <v>1</v>
      </c>
      <c r="MA69" s="14">
        <v>4</v>
      </c>
      <c r="MC69" s="14">
        <v>1</v>
      </c>
      <c r="MD69" s="14">
        <v>0</v>
      </c>
      <c r="MF69" s="14">
        <v>5</v>
      </c>
      <c r="MG69" s="14">
        <v>2.3000000000000003</v>
      </c>
      <c r="MI69" s="14">
        <v>2</v>
      </c>
      <c r="MJ69" s="14">
        <v>4</v>
      </c>
      <c r="MO69" s="14">
        <v>2</v>
      </c>
      <c r="MP69" s="14">
        <v>2.1</v>
      </c>
      <c r="MR69" s="14">
        <v>4</v>
      </c>
      <c r="MS69" s="14">
        <v>0</v>
      </c>
      <c r="MU69" s="14">
        <v>1</v>
      </c>
      <c r="MV69" s="14">
        <v>0.8</v>
      </c>
      <c r="MX69" s="14">
        <v>2</v>
      </c>
      <c r="MY69" s="14">
        <v>0</v>
      </c>
      <c r="NA69" s="14">
        <v>2</v>
      </c>
      <c r="NB69" s="14">
        <v>1.1000000000000001</v>
      </c>
      <c r="ND69" s="14">
        <v>3</v>
      </c>
      <c r="NE69" s="14">
        <v>4</v>
      </c>
      <c r="NG69" s="14">
        <v>4</v>
      </c>
      <c r="NH69" s="14">
        <v>0</v>
      </c>
      <c r="NJ69" s="14">
        <v>4</v>
      </c>
      <c r="NK69" s="14">
        <v>10.5</v>
      </c>
      <c r="NM69" s="14">
        <v>5</v>
      </c>
      <c r="NN69" s="14">
        <v>7.1</v>
      </c>
      <c r="NP69" s="14">
        <v>4</v>
      </c>
      <c r="NQ69" s="14">
        <v>5.25</v>
      </c>
      <c r="NS69" s="14">
        <v>5</v>
      </c>
      <c r="NT69" s="14">
        <v>4.5</v>
      </c>
      <c r="NV69" s="14">
        <v>3</v>
      </c>
      <c r="NW69" s="14">
        <v>3.6</v>
      </c>
      <c r="OB69" s="14">
        <v>5</v>
      </c>
      <c r="OC69" s="14">
        <v>5.5</v>
      </c>
      <c r="OE69" s="14">
        <v>3</v>
      </c>
      <c r="OF69" s="14">
        <v>2.75</v>
      </c>
      <c r="OH69" s="14">
        <v>3</v>
      </c>
      <c r="OI69" s="14">
        <v>0</v>
      </c>
      <c r="OJ69" s="35">
        <v>20.150000000000006</v>
      </c>
      <c r="OK69" s="35">
        <f t="shared" ref="OK69:OK87" si="1">OJ69+OG69-OH69+OI69</f>
        <v>17.150000000000006</v>
      </c>
    </row>
    <row r="70" spans="1:403" x14ac:dyDescent="0.25">
      <c r="A70" s="12" t="s">
        <v>354</v>
      </c>
      <c r="B70" s="41" t="s">
        <v>355</v>
      </c>
      <c r="C70" s="12" t="s">
        <v>356</v>
      </c>
      <c r="IY70" s="14">
        <v>50</v>
      </c>
      <c r="JC70" s="14">
        <v>5</v>
      </c>
      <c r="JD70" s="14">
        <v>4</v>
      </c>
      <c r="JF70" s="14">
        <v>5</v>
      </c>
      <c r="JG70" s="14">
        <v>0</v>
      </c>
      <c r="JI70" s="14">
        <v>5</v>
      </c>
      <c r="JJ70" s="14">
        <v>8</v>
      </c>
      <c r="JL70" s="14">
        <v>4</v>
      </c>
      <c r="JM70" s="14">
        <v>5.8</v>
      </c>
      <c r="JO70" s="14">
        <v>4</v>
      </c>
      <c r="JP70" s="14">
        <v>0</v>
      </c>
      <c r="JR70" s="14">
        <v>4</v>
      </c>
      <c r="JS70" s="14">
        <v>1</v>
      </c>
      <c r="JU70" s="14">
        <v>4</v>
      </c>
      <c r="JV70" s="14">
        <v>12.25</v>
      </c>
      <c r="JX70" s="14">
        <v>4</v>
      </c>
      <c r="JY70" s="14">
        <v>0</v>
      </c>
      <c r="KA70" s="14">
        <v>5</v>
      </c>
      <c r="KB70" s="14">
        <v>1.9</v>
      </c>
      <c r="KD70" s="14">
        <v>5</v>
      </c>
      <c r="KE70" s="14">
        <v>6.5</v>
      </c>
      <c r="KG70" s="14">
        <v>4</v>
      </c>
      <c r="KH70" s="14">
        <v>2</v>
      </c>
      <c r="KJ70" s="14">
        <v>5</v>
      </c>
      <c r="KK70" s="14">
        <v>2.75</v>
      </c>
      <c r="KM70" s="14">
        <v>5</v>
      </c>
      <c r="KN70" s="14">
        <v>12</v>
      </c>
      <c r="KP70" s="14">
        <v>4</v>
      </c>
      <c r="KQ70" s="14">
        <v>2.75</v>
      </c>
      <c r="KS70" s="14">
        <v>5</v>
      </c>
      <c r="KT70" s="14">
        <v>4.5</v>
      </c>
      <c r="KV70" s="14">
        <v>5</v>
      </c>
      <c r="KW70" s="14">
        <v>0</v>
      </c>
      <c r="KY70" s="14">
        <v>5</v>
      </c>
      <c r="KZ70" s="14">
        <v>5.5</v>
      </c>
      <c r="LB70" s="14">
        <v>5</v>
      </c>
      <c r="LC70" s="14">
        <v>0</v>
      </c>
      <c r="LH70" s="14">
        <v>5</v>
      </c>
      <c r="LI70" s="14">
        <v>4.2</v>
      </c>
      <c r="LT70" s="14">
        <v>5</v>
      </c>
      <c r="LU70" s="14">
        <v>1.6</v>
      </c>
      <c r="LZ70" s="14">
        <v>5</v>
      </c>
      <c r="MA70" s="14">
        <v>4</v>
      </c>
      <c r="MF70" s="14">
        <v>5</v>
      </c>
      <c r="MG70" s="14">
        <v>2.75</v>
      </c>
      <c r="MI70" s="14">
        <v>5</v>
      </c>
      <c r="MJ70" s="14">
        <v>2.25</v>
      </c>
      <c r="ML70" s="14">
        <v>5</v>
      </c>
      <c r="MM70" s="14">
        <v>0</v>
      </c>
      <c r="MR70" s="14">
        <v>4</v>
      </c>
      <c r="MS70" s="14">
        <v>0</v>
      </c>
      <c r="MU70" s="14">
        <v>4</v>
      </c>
      <c r="MV70" s="14">
        <v>4</v>
      </c>
      <c r="MX70" s="14">
        <v>5</v>
      </c>
      <c r="MY70" s="14">
        <v>13.25</v>
      </c>
      <c r="NA70" s="14">
        <v>5</v>
      </c>
      <c r="NB70" s="14">
        <v>0</v>
      </c>
      <c r="ND70" s="14">
        <v>3</v>
      </c>
      <c r="NE70" s="14">
        <v>1</v>
      </c>
      <c r="NG70" s="14">
        <v>5</v>
      </c>
      <c r="NH70" s="14">
        <v>16.8</v>
      </c>
      <c r="NJ70" s="14">
        <v>5</v>
      </c>
      <c r="NK70" s="14">
        <v>0</v>
      </c>
      <c r="NM70" s="14">
        <v>5</v>
      </c>
      <c r="NN70" s="14">
        <v>0</v>
      </c>
      <c r="NP70" s="14">
        <v>5</v>
      </c>
      <c r="NQ70" s="14">
        <v>7.25</v>
      </c>
      <c r="NS70" s="14">
        <v>5</v>
      </c>
      <c r="NT70" s="14">
        <v>0</v>
      </c>
      <c r="NV70" s="14">
        <v>5</v>
      </c>
      <c r="NW70" s="14">
        <v>13.25</v>
      </c>
      <c r="NY70" s="14">
        <v>5</v>
      </c>
      <c r="NZ70" s="14">
        <v>6.75</v>
      </c>
      <c r="OB70" s="14">
        <v>5</v>
      </c>
      <c r="OC70" s="14">
        <v>0</v>
      </c>
      <c r="OE70" s="14">
        <v>5</v>
      </c>
      <c r="OF70" s="14">
        <v>5.5</v>
      </c>
      <c r="OH70" s="14">
        <v>4</v>
      </c>
      <c r="OI70" s="14">
        <v>0</v>
      </c>
      <c r="OJ70" s="35">
        <v>22.55</v>
      </c>
      <c r="OK70" s="35">
        <f t="shared" si="1"/>
        <v>18.55</v>
      </c>
    </row>
    <row r="71" spans="1:403" hidden="1" x14ac:dyDescent="0.25">
      <c r="A71" s="12" t="s">
        <v>94</v>
      </c>
      <c r="B71" s="41" t="s">
        <v>93</v>
      </c>
      <c r="C71" s="12" t="s">
        <v>148</v>
      </c>
      <c r="E71" s="14">
        <v>5</v>
      </c>
      <c r="F71" s="14">
        <v>3.5</v>
      </c>
      <c r="H71" s="14">
        <v>5</v>
      </c>
      <c r="I71" s="14">
        <v>5.25</v>
      </c>
      <c r="K71" s="14">
        <v>5</v>
      </c>
      <c r="L71" s="14">
        <v>3.5</v>
      </c>
      <c r="N71" s="14">
        <v>5</v>
      </c>
      <c r="O71" s="14">
        <v>0</v>
      </c>
      <c r="Q71" s="14">
        <v>5</v>
      </c>
      <c r="R71" s="14">
        <v>22.5</v>
      </c>
      <c r="T71" s="14">
        <v>5</v>
      </c>
      <c r="U71" s="14">
        <v>6.75</v>
      </c>
      <c r="W71" s="14">
        <v>5</v>
      </c>
      <c r="X71" s="14">
        <v>4.4000000000000004</v>
      </c>
      <c r="Z71" s="14">
        <v>5</v>
      </c>
      <c r="AA71" s="14">
        <v>9.25</v>
      </c>
      <c r="AC71" s="14">
        <v>5</v>
      </c>
      <c r="AD71" s="14">
        <v>6.5</v>
      </c>
      <c r="AF71" s="14">
        <v>5</v>
      </c>
      <c r="AG71" s="14">
        <v>0</v>
      </c>
      <c r="AI71" s="14">
        <v>5</v>
      </c>
      <c r="AJ71" s="14">
        <v>0</v>
      </c>
      <c r="AL71" s="14">
        <v>5</v>
      </c>
      <c r="AM71" s="14">
        <v>0</v>
      </c>
      <c r="AO71" s="14">
        <v>5</v>
      </c>
      <c r="AP71" s="14">
        <v>0</v>
      </c>
      <c r="AR71" s="14">
        <v>5</v>
      </c>
      <c r="AS71" s="14">
        <v>1.7</v>
      </c>
      <c r="AU71" s="14">
        <v>5</v>
      </c>
      <c r="AV71" s="14">
        <v>0</v>
      </c>
      <c r="AW71" s="14">
        <v>-21.9</v>
      </c>
      <c r="EG71" s="14" t="e">
        <v>#N/A</v>
      </c>
      <c r="EH71" s="14" t="e">
        <v>#N/A</v>
      </c>
      <c r="EJ71" s="14" t="e">
        <v>#N/A</v>
      </c>
      <c r="EK71" s="14" t="e">
        <v>#N/A</v>
      </c>
      <c r="EM71" s="14" t="e">
        <v>#N/A</v>
      </c>
      <c r="EN71" s="14" t="e">
        <v>#N/A</v>
      </c>
      <c r="EP71" s="14" t="e">
        <v>#N/A</v>
      </c>
      <c r="EQ71" s="14" t="e">
        <v>#N/A</v>
      </c>
      <c r="ES71" s="14" t="e">
        <v>#N/A</v>
      </c>
      <c r="ET71" s="14" t="e">
        <v>#N/A</v>
      </c>
      <c r="EV71" s="14" t="e">
        <v>#N/A</v>
      </c>
      <c r="EW71" s="14" t="e">
        <v>#N/A</v>
      </c>
      <c r="EY71" s="14" t="e">
        <v>#N/A</v>
      </c>
      <c r="EZ71" s="14" t="e">
        <v>#N/A</v>
      </c>
      <c r="FB71" s="14" t="e">
        <v>#N/A</v>
      </c>
      <c r="FC71" s="14" t="e">
        <v>#N/A</v>
      </c>
      <c r="FE71" s="14" t="e">
        <v>#N/A</v>
      </c>
      <c r="FF71" s="14" t="e">
        <v>#N/A</v>
      </c>
      <c r="FH71" s="14" t="e">
        <v>#N/A</v>
      </c>
      <c r="FI71" s="14" t="e">
        <v>#N/A</v>
      </c>
      <c r="FK71" s="14" t="e">
        <v>#N/A</v>
      </c>
      <c r="FL71" s="14" t="e">
        <v>#N/A</v>
      </c>
      <c r="FN71" s="14" t="e">
        <v>#N/A</v>
      </c>
      <c r="FO71" s="14" t="e">
        <v>#N/A</v>
      </c>
      <c r="FQ71" s="14" t="e">
        <v>#N/A</v>
      </c>
      <c r="FR71" s="14" t="e">
        <v>#N/A</v>
      </c>
      <c r="FT71" s="14" t="e">
        <v>#N/A</v>
      </c>
      <c r="FU71" s="14" t="e">
        <v>#N/A</v>
      </c>
      <c r="FW71" s="14" t="e">
        <v>#N/A</v>
      </c>
      <c r="FX71" s="14" t="e">
        <v>#N/A</v>
      </c>
      <c r="FZ71" s="14" t="e">
        <v>#N/A</v>
      </c>
      <c r="GA71" s="14" t="e">
        <v>#N/A</v>
      </c>
      <c r="GC71" s="14" t="e">
        <v>#N/A</v>
      </c>
      <c r="GD71" s="14" t="e">
        <v>#N/A</v>
      </c>
      <c r="GF71" s="14" t="e">
        <v>#N/A</v>
      </c>
      <c r="GG71" s="14" t="e">
        <v>#N/A</v>
      </c>
      <c r="GI71" s="14" t="e">
        <v>#N/A</v>
      </c>
      <c r="GJ71" s="14" t="e">
        <v>#N/A</v>
      </c>
      <c r="GL71" s="14" t="e">
        <v>#N/A</v>
      </c>
      <c r="GM71" s="14" t="e">
        <v>#N/A</v>
      </c>
      <c r="GO71" s="14" t="e">
        <v>#N/A</v>
      </c>
      <c r="GP71" s="14" t="e">
        <v>#N/A</v>
      </c>
      <c r="GR71" s="14" t="e">
        <v>#N/A</v>
      </c>
      <c r="GS71" s="14" t="e">
        <v>#N/A</v>
      </c>
      <c r="GU71" s="14" t="e">
        <v>#N/A</v>
      </c>
      <c r="GV71" s="14" t="e">
        <v>#N/A</v>
      </c>
      <c r="GX71" s="14" t="e">
        <v>#N/A</v>
      </c>
      <c r="GY71" s="14" t="e">
        <v>#N/A</v>
      </c>
      <c r="HA71" s="14" t="e">
        <v>#N/A</v>
      </c>
      <c r="HB71" s="14" t="e">
        <v>#N/A</v>
      </c>
      <c r="HD71" s="14" t="e">
        <v>#N/A</v>
      </c>
      <c r="HE71" s="14" t="e">
        <v>#N/A</v>
      </c>
      <c r="HJ71" s="14" t="e">
        <v>#N/A</v>
      </c>
      <c r="HK71" s="14" t="e">
        <v>#N/A</v>
      </c>
      <c r="HM71" s="14" t="e">
        <v>#N/A</v>
      </c>
      <c r="HN71" s="14" t="e">
        <v>#N/A</v>
      </c>
      <c r="HP71" s="14" t="e">
        <v>#N/A</v>
      </c>
      <c r="HQ71" s="14" t="e">
        <v>#N/A</v>
      </c>
      <c r="HS71" s="14" t="e">
        <v>#N/A</v>
      </c>
      <c r="HT71" s="14" t="e">
        <v>#N/A</v>
      </c>
      <c r="HY71" s="14" t="e">
        <v>#N/A</v>
      </c>
      <c r="HZ71" s="14" t="e">
        <v>#N/A</v>
      </c>
      <c r="IB71" s="14" t="e">
        <v>#N/A</v>
      </c>
      <c r="IC71" s="14" t="e">
        <v>#N/A</v>
      </c>
      <c r="IE71" s="14" t="e">
        <v>#N/A</v>
      </c>
      <c r="IF71" s="14" t="e">
        <v>#N/A</v>
      </c>
      <c r="IH71" s="14" t="e">
        <v>#N/A</v>
      </c>
      <c r="II71" s="14" t="e">
        <v>#N/A</v>
      </c>
      <c r="IT71" s="14" t="e">
        <v>#N/A</v>
      </c>
      <c r="IU71" s="14" t="e">
        <v>#N/A</v>
      </c>
      <c r="IW71" s="14" t="e">
        <v>#N/A</v>
      </c>
      <c r="IX71" s="14" t="e">
        <v>#N/A</v>
      </c>
      <c r="JC71" s="14" t="e">
        <v>#N/A</v>
      </c>
      <c r="JD71" s="14" t="e">
        <v>#N/A</v>
      </c>
      <c r="JF71" s="14" t="e">
        <v>#N/A</v>
      </c>
      <c r="JG71" s="14" t="e">
        <v>#N/A</v>
      </c>
      <c r="JI71" s="14" t="e">
        <v>#N/A</v>
      </c>
      <c r="JJ71" s="14" t="e">
        <v>#N/A</v>
      </c>
      <c r="JL71" s="14" t="e">
        <v>#N/A</v>
      </c>
      <c r="JM71" s="14" t="e">
        <v>#N/A</v>
      </c>
      <c r="JO71" s="14" t="e">
        <v>#N/A</v>
      </c>
      <c r="JP71" s="14" t="e">
        <v>#N/A</v>
      </c>
      <c r="JR71" s="14" t="e">
        <v>#N/A</v>
      </c>
      <c r="JS71" s="14" t="e">
        <v>#N/A</v>
      </c>
      <c r="JU71" s="14" t="e">
        <v>#N/A</v>
      </c>
      <c r="JV71" s="14" t="e">
        <v>#N/A</v>
      </c>
      <c r="JX71" s="14" t="e">
        <v>#N/A</v>
      </c>
      <c r="JY71" s="14" t="e">
        <v>#N/A</v>
      </c>
      <c r="KA71" s="14" t="e">
        <v>#N/A</v>
      </c>
      <c r="KB71" s="14" t="e">
        <v>#N/A</v>
      </c>
      <c r="KD71" s="14" t="e">
        <v>#N/A</v>
      </c>
      <c r="KE71" s="14" t="e">
        <v>#N/A</v>
      </c>
      <c r="KG71" s="14" t="e">
        <v>#N/A</v>
      </c>
      <c r="KH71" s="14" t="e">
        <v>#N/A</v>
      </c>
      <c r="KJ71" s="14" t="e">
        <v>#N/A</v>
      </c>
      <c r="KK71" s="14" t="e">
        <v>#N/A</v>
      </c>
      <c r="KM71" s="14" t="e">
        <v>#N/A</v>
      </c>
      <c r="KN71" s="14" t="e">
        <v>#N/A</v>
      </c>
      <c r="KP71" s="14" t="e">
        <v>#N/A</v>
      </c>
      <c r="KQ71" s="14" t="e">
        <v>#N/A</v>
      </c>
      <c r="KS71" s="14" t="e">
        <v>#N/A</v>
      </c>
      <c r="KT71" s="14" t="e">
        <v>#N/A</v>
      </c>
      <c r="KV71" s="14" t="e">
        <v>#N/A</v>
      </c>
      <c r="KW71" s="14" t="e">
        <v>#N/A</v>
      </c>
      <c r="KY71" s="14" t="e">
        <v>#N/A</v>
      </c>
      <c r="KZ71" s="14" t="e">
        <v>#N/A</v>
      </c>
      <c r="LB71" s="14" t="e">
        <v>#N/A</v>
      </c>
      <c r="LC71" s="14" t="e">
        <v>#N/A</v>
      </c>
      <c r="LH71" s="14" t="e">
        <v>#N/A</v>
      </c>
      <c r="LI71" s="14" t="e">
        <v>#N/A</v>
      </c>
      <c r="LT71" s="14" t="e">
        <v>#N/A</v>
      </c>
      <c r="LU71" s="14" t="e">
        <v>#N/A</v>
      </c>
      <c r="LW71" s="14" t="e">
        <v>#N/A</v>
      </c>
      <c r="LX71" s="14" t="e">
        <v>#N/A</v>
      </c>
      <c r="LZ71" s="14" t="e">
        <v>#N/A</v>
      </c>
      <c r="MA71" s="14" t="e">
        <v>#N/A</v>
      </c>
      <c r="MC71" s="14" t="e">
        <v>#N/A</v>
      </c>
      <c r="MD71" s="14" t="e">
        <v>#N/A</v>
      </c>
      <c r="MF71" s="14" t="e">
        <v>#N/A</v>
      </c>
      <c r="MG71" s="14" t="e">
        <v>#N/A</v>
      </c>
      <c r="MI71" s="14" t="e">
        <v>#N/A</v>
      </c>
      <c r="MJ71" s="14" t="e">
        <v>#N/A</v>
      </c>
      <c r="ML71" s="14" t="e">
        <v>#N/A</v>
      </c>
      <c r="MM71" s="14" t="e">
        <v>#N/A</v>
      </c>
      <c r="MO71" s="14" t="e">
        <v>#N/A</v>
      </c>
      <c r="MP71" s="14" t="e">
        <v>#N/A</v>
      </c>
      <c r="MR71" s="14" t="e">
        <v>#N/A</v>
      </c>
      <c r="MS71" s="14" t="e">
        <v>#N/A</v>
      </c>
      <c r="MU71" s="14" t="e">
        <v>#N/A</v>
      </c>
      <c r="MV71" s="14" t="e">
        <v>#N/A</v>
      </c>
      <c r="MX71" s="14" t="e">
        <v>#N/A</v>
      </c>
      <c r="MY71" s="14" t="e">
        <v>#N/A</v>
      </c>
      <c r="NA71" s="14" t="e">
        <v>#N/A</v>
      </c>
      <c r="NB71" s="14" t="e">
        <v>#N/A</v>
      </c>
      <c r="ND71" s="14" t="e">
        <v>#N/A</v>
      </c>
      <c r="NE71" s="14" t="e">
        <v>#N/A</v>
      </c>
      <c r="NG71" s="14" t="e">
        <v>#N/A</v>
      </c>
      <c r="NH71" s="14" t="e">
        <v>#N/A</v>
      </c>
      <c r="NJ71" s="14" t="e">
        <v>#N/A</v>
      </c>
      <c r="NK71" s="14" t="e">
        <v>#N/A</v>
      </c>
      <c r="NM71" s="14" t="e">
        <v>#N/A</v>
      </c>
      <c r="NN71" s="14" t="e">
        <v>#N/A</v>
      </c>
      <c r="NP71" s="14" t="e">
        <v>#N/A</v>
      </c>
      <c r="NQ71" s="14" t="e">
        <v>#N/A</v>
      </c>
      <c r="NS71" s="14" t="e">
        <v>#N/A</v>
      </c>
      <c r="NT71" s="14" t="e">
        <v>#N/A</v>
      </c>
      <c r="NV71" s="14" t="e">
        <v>#N/A</v>
      </c>
      <c r="NW71" s="14" t="e">
        <v>#N/A</v>
      </c>
      <c r="NY71" s="14" t="e">
        <v>#N/A</v>
      </c>
      <c r="NZ71" s="14" t="e">
        <v>#N/A</v>
      </c>
      <c r="OB71" s="14" t="e">
        <v>#N/A</v>
      </c>
      <c r="OC71" s="14" t="e">
        <v>#N/A</v>
      </c>
      <c r="OE71" s="14" t="e">
        <v>#N/A</v>
      </c>
      <c r="OF71" s="14" t="e">
        <v>#N/A</v>
      </c>
      <c r="OH71" s="14" t="e">
        <v>#N/A</v>
      </c>
      <c r="OI71" s="14" t="e">
        <v>#N/A</v>
      </c>
      <c r="OJ71" s="35" t="e">
        <v>#N/A</v>
      </c>
      <c r="OK71" s="35" t="e">
        <f t="shared" si="1"/>
        <v>#N/A</v>
      </c>
    </row>
    <row r="72" spans="1:403" x14ac:dyDescent="0.25">
      <c r="A72" s="12" t="s">
        <v>147</v>
      </c>
      <c r="B72" s="41" t="s">
        <v>23</v>
      </c>
      <c r="C72" s="12" t="s">
        <v>146</v>
      </c>
      <c r="E72" s="14">
        <v>2</v>
      </c>
      <c r="F72" s="14">
        <v>0</v>
      </c>
      <c r="H72" s="14">
        <v>2</v>
      </c>
      <c r="I72" s="14">
        <v>6.25</v>
      </c>
      <c r="N72" s="14">
        <v>1</v>
      </c>
      <c r="O72" s="14">
        <v>0</v>
      </c>
      <c r="Q72" s="14">
        <v>1</v>
      </c>
      <c r="R72" s="14">
        <v>0</v>
      </c>
      <c r="T72" s="14">
        <v>1</v>
      </c>
      <c r="U72" s="14">
        <v>0</v>
      </c>
      <c r="AC72" s="14">
        <v>2</v>
      </c>
      <c r="AD72" s="14">
        <v>0</v>
      </c>
      <c r="AL72" s="14">
        <v>1</v>
      </c>
      <c r="AM72" s="14">
        <v>0</v>
      </c>
      <c r="AO72" s="14">
        <v>2</v>
      </c>
      <c r="AP72" s="14">
        <v>0</v>
      </c>
      <c r="BA72" s="14">
        <v>1</v>
      </c>
      <c r="BB72" s="14">
        <v>0</v>
      </c>
      <c r="BY72" s="14">
        <v>1</v>
      </c>
      <c r="BZ72" s="14">
        <v>0</v>
      </c>
      <c r="FE72" s="14">
        <v>4</v>
      </c>
      <c r="FF72" s="14">
        <v>0</v>
      </c>
      <c r="FK72" s="14">
        <v>2</v>
      </c>
      <c r="FL72" s="14">
        <v>14.5</v>
      </c>
      <c r="FW72" s="14">
        <v>1</v>
      </c>
      <c r="FX72" s="14">
        <v>0</v>
      </c>
      <c r="GL72" s="14">
        <v>1</v>
      </c>
      <c r="GM72" s="14">
        <v>0</v>
      </c>
      <c r="GR72" s="14">
        <v>5</v>
      </c>
      <c r="GS72" s="14">
        <v>4.5</v>
      </c>
      <c r="GU72" s="14">
        <v>3</v>
      </c>
      <c r="GV72" s="14">
        <v>0</v>
      </c>
      <c r="HJ72" s="14">
        <v>3</v>
      </c>
      <c r="HK72" s="14">
        <v>1</v>
      </c>
      <c r="HP72" s="14">
        <v>3</v>
      </c>
      <c r="HQ72" s="14">
        <v>5.5</v>
      </c>
      <c r="HS72" s="14">
        <v>1</v>
      </c>
      <c r="HT72" s="14">
        <v>1.2000000000000002</v>
      </c>
      <c r="HY72" s="14">
        <v>1</v>
      </c>
      <c r="HZ72" s="14">
        <v>0</v>
      </c>
      <c r="IH72" s="14">
        <v>1</v>
      </c>
      <c r="II72" s="14">
        <v>5</v>
      </c>
      <c r="JF72" s="14">
        <v>1</v>
      </c>
      <c r="JG72" s="14">
        <v>0.9</v>
      </c>
      <c r="KY72" s="14">
        <v>4</v>
      </c>
      <c r="KZ72" s="14">
        <v>0</v>
      </c>
      <c r="LW72" s="14">
        <v>5</v>
      </c>
      <c r="LX72" s="14">
        <v>0</v>
      </c>
      <c r="MC72" s="14">
        <v>1</v>
      </c>
      <c r="MD72" s="14">
        <v>0</v>
      </c>
      <c r="MF72" s="14">
        <v>1</v>
      </c>
      <c r="MG72" s="14">
        <v>0</v>
      </c>
      <c r="ML72" s="14">
        <v>1</v>
      </c>
      <c r="MM72" s="14">
        <v>0</v>
      </c>
      <c r="MO72" s="14">
        <v>3</v>
      </c>
      <c r="MP72" s="14">
        <v>7.75</v>
      </c>
      <c r="MR72" s="14">
        <v>4</v>
      </c>
      <c r="MS72" s="14">
        <v>5.9</v>
      </c>
      <c r="MU72" s="14">
        <v>2</v>
      </c>
      <c r="MV72" s="14">
        <v>0.70000000000000007</v>
      </c>
      <c r="MX72" s="14">
        <v>1</v>
      </c>
      <c r="MY72" s="14">
        <v>0</v>
      </c>
      <c r="NA72" s="14">
        <v>3</v>
      </c>
      <c r="NB72" s="14">
        <v>1.3</v>
      </c>
      <c r="ND72" s="14">
        <v>1</v>
      </c>
      <c r="NE72" s="14">
        <v>5</v>
      </c>
      <c r="NG72" s="14">
        <v>1</v>
      </c>
      <c r="NH72" s="14">
        <v>3.25</v>
      </c>
      <c r="NM72" s="14">
        <v>1</v>
      </c>
      <c r="NN72" s="14">
        <v>0</v>
      </c>
      <c r="NS72" s="14">
        <v>1</v>
      </c>
      <c r="NT72" s="14">
        <v>0</v>
      </c>
      <c r="NV72" s="14">
        <v>1</v>
      </c>
      <c r="NW72" s="14">
        <v>0</v>
      </c>
      <c r="NY72" s="14">
        <v>1</v>
      </c>
      <c r="NZ72" s="14">
        <v>0</v>
      </c>
      <c r="OB72" s="14">
        <v>1</v>
      </c>
      <c r="OC72" s="14">
        <v>0</v>
      </c>
      <c r="OH72" s="14">
        <v>3</v>
      </c>
      <c r="OI72" s="14">
        <v>3</v>
      </c>
      <c r="OJ72" s="35">
        <v>15.75</v>
      </c>
      <c r="OK72" s="35">
        <f t="shared" si="1"/>
        <v>15.75</v>
      </c>
    </row>
    <row r="73" spans="1:403" hidden="1" x14ac:dyDescent="0.25">
      <c r="A73" s="12" t="s">
        <v>46</v>
      </c>
      <c r="B73" s="41" t="s">
        <v>12</v>
      </c>
      <c r="C73" s="12" t="s">
        <v>145</v>
      </c>
      <c r="FB73" s="14" t="e">
        <v>#N/A</v>
      </c>
      <c r="FC73" s="14" t="e">
        <v>#N/A</v>
      </c>
      <c r="FE73" s="14" t="e">
        <v>#N/A</v>
      </c>
      <c r="FF73" s="14" t="e">
        <v>#N/A</v>
      </c>
      <c r="FK73" s="14" t="e">
        <v>#N/A</v>
      </c>
      <c r="FL73" s="14" t="e">
        <v>#N/A</v>
      </c>
      <c r="FW73" s="14" t="e">
        <v>#N/A</v>
      </c>
      <c r="FX73" s="14" t="e">
        <v>#N/A</v>
      </c>
      <c r="GL73" s="14" t="e">
        <v>#N/A</v>
      </c>
      <c r="GM73" s="14" t="e">
        <v>#N/A</v>
      </c>
      <c r="GO73" s="14" t="e">
        <v>#N/A</v>
      </c>
      <c r="GP73" s="14" t="e">
        <v>#N/A</v>
      </c>
      <c r="GR73" s="14" t="e">
        <v>#N/A</v>
      </c>
      <c r="GS73" s="14" t="e">
        <v>#N/A</v>
      </c>
      <c r="GU73" s="14" t="e">
        <v>#N/A</v>
      </c>
      <c r="GV73" s="14" t="e">
        <v>#N/A</v>
      </c>
      <c r="HJ73" s="14" t="e">
        <v>#N/A</v>
      </c>
      <c r="HK73" s="14" t="e">
        <v>#N/A</v>
      </c>
      <c r="HP73" s="14" t="e">
        <v>#N/A</v>
      </c>
      <c r="HQ73" s="14" t="e">
        <v>#N/A</v>
      </c>
      <c r="HS73" s="14" t="e">
        <v>#N/A</v>
      </c>
      <c r="HT73" s="14" t="e">
        <v>#N/A</v>
      </c>
      <c r="HY73" s="14" t="e">
        <v>#N/A</v>
      </c>
      <c r="HZ73" s="14" t="e">
        <v>#N/A</v>
      </c>
      <c r="IH73" s="14" t="e">
        <v>#N/A</v>
      </c>
      <c r="II73" s="14" t="e">
        <v>#N/A</v>
      </c>
      <c r="JF73" s="14" t="e">
        <v>#N/A</v>
      </c>
      <c r="JG73" s="14" t="e">
        <v>#N/A</v>
      </c>
      <c r="KY73" s="14" t="e">
        <v>#N/A</v>
      </c>
      <c r="KZ73" s="14" t="e">
        <v>#N/A</v>
      </c>
      <c r="LW73" s="14" t="e">
        <v>#N/A</v>
      </c>
      <c r="LX73" s="14" t="e">
        <v>#N/A</v>
      </c>
      <c r="MC73" s="14" t="e">
        <v>#N/A</v>
      </c>
      <c r="MD73" s="14" t="e">
        <v>#N/A</v>
      </c>
      <c r="MF73" s="14" t="e">
        <v>#N/A</v>
      </c>
      <c r="MG73" s="14" t="e">
        <v>#N/A</v>
      </c>
      <c r="ML73" s="14" t="e">
        <v>#N/A</v>
      </c>
      <c r="MM73" s="14" t="e">
        <v>#N/A</v>
      </c>
      <c r="MO73" s="14" t="e">
        <v>#N/A</v>
      </c>
      <c r="MP73" s="14" t="e">
        <v>#N/A</v>
      </c>
      <c r="MR73" s="14" t="e">
        <v>#N/A</v>
      </c>
      <c r="MS73" s="14" t="e">
        <v>#N/A</v>
      </c>
      <c r="MU73" s="14" t="e">
        <v>#N/A</v>
      </c>
      <c r="MV73" s="14" t="e">
        <v>#N/A</v>
      </c>
      <c r="MX73" s="14" t="e">
        <v>#N/A</v>
      </c>
      <c r="MY73" s="14" t="e">
        <v>#N/A</v>
      </c>
      <c r="NA73" s="14" t="e">
        <v>#N/A</v>
      </c>
      <c r="NB73" s="14" t="e">
        <v>#N/A</v>
      </c>
      <c r="ND73" s="14" t="e">
        <v>#N/A</v>
      </c>
      <c r="NE73" s="14" t="e">
        <v>#N/A</v>
      </c>
      <c r="NG73" s="14" t="e">
        <v>#N/A</v>
      </c>
      <c r="NH73" s="14" t="e">
        <v>#N/A</v>
      </c>
      <c r="NM73" s="14" t="e">
        <v>#N/A</v>
      </c>
      <c r="NN73" s="14" t="e">
        <v>#N/A</v>
      </c>
      <c r="NS73" s="14" t="e">
        <v>#N/A</v>
      </c>
      <c r="NT73" s="14" t="e">
        <v>#N/A</v>
      </c>
      <c r="NV73" s="14" t="e">
        <v>#N/A</v>
      </c>
      <c r="NW73" s="14" t="e">
        <v>#N/A</v>
      </c>
      <c r="NY73" s="14" t="e">
        <v>#N/A</v>
      </c>
      <c r="NZ73" s="14" t="e">
        <v>#N/A</v>
      </c>
      <c r="OB73" s="14" t="e">
        <v>#N/A</v>
      </c>
      <c r="OC73" s="14" t="e">
        <v>#N/A</v>
      </c>
      <c r="OH73" s="14" t="e">
        <v>#N/A</v>
      </c>
      <c r="OI73" s="14" t="e">
        <v>#N/A</v>
      </c>
      <c r="OJ73" s="35" t="e">
        <v>#N/A</v>
      </c>
      <c r="OK73" s="35" t="e">
        <f t="shared" si="1"/>
        <v>#N/A</v>
      </c>
    </row>
    <row r="74" spans="1:403" s="16" customFormat="1" hidden="1" x14ac:dyDescent="0.25">
      <c r="A74" s="12" t="s">
        <v>144</v>
      </c>
      <c r="B74" s="41" t="s">
        <v>44</v>
      </c>
      <c r="C74" s="12" t="s">
        <v>143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 t="e">
        <v>#N/A</v>
      </c>
      <c r="FC74" s="14" t="e">
        <v>#N/A</v>
      </c>
      <c r="FD74" s="14"/>
      <c r="FE74" s="14" t="e">
        <v>#N/A</v>
      </c>
      <c r="FF74" s="14" t="e">
        <v>#N/A</v>
      </c>
      <c r="FG74" s="14"/>
      <c r="FH74" s="14"/>
      <c r="FI74" s="14"/>
      <c r="FJ74" s="14"/>
      <c r="FK74" s="14" t="e">
        <v>#N/A</v>
      </c>
      <c r="FL74" s="14" t="e">
        <v>#N/A</v>
      </c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 t="e">
        <v>#N/A</v>
      </c>
      <c r="FX74" s="14" t="e">
        <v>#N/A</v>
      </c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 t="e">
        <v>#N/A</v>
      </c>
      <c r="GM74" s="14" t="e">
        <v>#N/A</v>
      </c>
      <c r="GN74" s="14"/>
      <c r="GO74" s="14" t="e">
        <v>#N/A</v>
      </c>
      <c r="GP74" s="14" t="e">
        <v>#N/A</v>
      </c>
      <c r="GQ74" s="14"/>
      <c r="GR74" s="14" t="e">
        <v>#N/A</v>
      </c>
      <c r="GS74" s="14" t="e">
        <v>#N/A</v>
      </c>
      <c r="GT74" s="14"/>
      <c r="GU74" s="14" t="e">
        <v>#N/A</v>
      </c>
      <c r="GV74" s="14" t="e">
        <v>#N/A</v>
      </c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 t="e">
        <v>#N/A</v>
      </c>
      <c r="HK74" s="14" t="e">
        <v>#N/A</v>
      </c>
      <c r="HL74" s="14"/>
      <c r="HM74" s="14"/>
      <c r="HN74" s="14"/>
      <c r="HO74" s="14"/>
      <c r="HP74" s="14" t="e">
        <v>#N/A</v>
      </c>
      <c r="HQ74" s="14" t="e">
        <v>#N/A</v>
      </c>
      <c r="HR74" s="14"/>
      <c r="HS74" s="14" t="e">
        <v>#N/A</v>
      </c>
      <c r="HT74" s="14" t="e">
        <v>#N/A</v>
      </c>
      <c r="HU74" s="14"/>
      <c r="HV74" s="14"/>
      <c r="HW74" s="14"/>
      <c r="HX74" s="14"/>
      <c r="HY74" s="14" t="e">
        <v>#N/A</v>
      </c>
      <c r="HZ74" s="14" t="e">
        <v>#N/A</v>
      </c>
      <c r="IA74" s="14"/>
      <c r="IB74" s="14"/>
      <c r="IC74" s="14"/>
      <c r="ID74" s="14"/>
      <c r="IE74" s="14"/>
      <c r="IF74" s="14"/>
      <c r="IG74" s="14"/>
      <c r="IH74" s="14" t="e">
        <v>#N/A</v>
      </c>
      <c r="II74" s="14" t="e">
        <v>#N/A</v>
      </c>
      <c r="IJ74" s="14"/>
      <c r="IK74" s="14"/>
      <c r="IL74" s="14"/>
      <c r="IM74" s="14"/>
      <c r="IN74" s="14"/>
      <c r="IO74" s="14"/>
      <c r="IP74" s="14"/>
      <c r="IQ74" s="14"/>
      <c r="IR74" s="14"/>
      <c r="IS74" s="14"/>
      <c r="IT74" s="14"/>
      <c r="IU74" s="14"/>
      <c r="IV74" s="14"/>
      <c r="IW74" s="14"/>
      <c r="IX74" s="14"/>
      <c r="IY74" s="14"/>
      <c r="IZ74" s="14"/>
      <c r="JA74" s="14"/>
      <c r="JB74" s="14"/>
      <c r="JC74" s="14"/>
      <c r="JD74" s="14"/>
      <c r="JE74" s="14"/>
      <c r="JF74" s="14" t="e">
        <v>#N/A</v>
      </c>
      <c r="JG74" s="14" t="e">
        <v>#N/A</v>
      </c>
      <c r="JH74" s="14"/>
      <c r="JI74" s="14"/>
      <c r="JJ74" s="14"/>
      <c r="JK74" s="14"/>
      <c r="JL74" s="14"/>
      <c r="JM74" s="14"/>
      <c r="JN74" s="14"/>
      <c r="JO74" s="14"/>
      <c r="JP74" s="14"/>
      <c r="JQ74" s="14"/>
      <c r="JR74" s="14"/>
      <c r="JS74" s="14"/>
      <c r="JT74" s="14"/>
      <c r="JU74" s="14"/>
      <c r="JV74" s="14"/>
      <c r="JW74" s="14"/>
      <c r="JX74" s="14"/>
      <c r="JY74" s="14"/>
      <c r="JZ74" s="14"/>
      <c r="KA74" s="14"/>
      <c r="KB74" s="14"/>
      <c r="KC74" s="14"/>
      <c r="KD74" s="14"/>
      <c r="KE74" s="14"/>
      <c r="KF74" s="14"/>
      <c r="KG74" s="14"/>
      <c r="KH74" s="14"/>
      <c r="KI74" s="14"/>
      <c r="KJ74" s="14"/>
      <c r="KK74" s="14"/>
      <c r="KL74" s="14"/>
      <c r="KM74" s="14"/>
      <c r="KN74" s="14"/>
      <c r="KO74" s="14"/>
      <c r="KP74" s="14"/>
      <c r="KQ74" s="14"/>
      <c r="KR74" s="14"/>
      <c r="KS74" s="14"/>
      <c r="KT74" s="14"/>
      <c r="KU74" s="14"/>
      <c r="KV74" s="14"/>
      <c r="KW74" s="14"/>
      <c r="KX74" s="14"/>
      <c r="KY74" s="14" t="e">
        <v>#N/A</v>
      </c>
      <c r="KZ74" s="14" t="e">
        <v>#N/A</v>
      </c>
      <c r="LA74" s="14"/>
      <c r="LB74" s="14"/>
      <c r="LC74" s="14"/>
      <c r="LD74" s="14"/>
      <c r="LE74" s="14"/>
      <c r="LF74" s="14"/>
      <c r="LG74" s="14"/>
      <c r="LH74" s="14"/>
      <c r="LI74" s="14"/>
      <c r="LJ74" s="14"/>
      <c r="LK74" s="14"/>
      <c r="LL74" s="14"/>
      <c r="LM74" s="14"/>
      <c r="LN74" s="14"/>
      <c r="LO74" s="14"/>
      <c r="LP74" s="14"/>
      <c r="LQ74" s="14"/>
      <c r="LR74" s="14"/>
      <c r="LS74" s="14"/>
      <c r="LT74" s="14"/>
      <c r="LU74" s="14"/>
      <c r="LV74" s="14"/>
      <c r="LW74" s="14" t="e">
        <v>#N/A</v>
      </c>
      <c r="LX74" s="14" t="e">
        <v>#N/A</v>
      </c>
      <c r="LY74" s="14"/>
      <c r="LZ74" s="14"/>
      <c r="MA74" s="14"/>
      <c r="MB74" s="14"/>
      <c r="MC74" s="14" t="e">
        <v>#N/A</v>
      </c>
      <c r="MD74" s="14" t="e">
        <v>#N/A</v>
      </c>
      <c r="ME74" s="14"/>
      <c r="MF74" s="14" t="e">
        <v>#N/A</v>
      </c>
      <c r="MG74" s="14" t="e">
        <v>#N/A</v>
      </c>
      <c r="MH74" s="14"/>
      <c r="MI74" s="14"/>
      <c r="MJ74" s="14"/>
      <c r="MK74" s="14"/>
      <c r="ML74" s="14" t="e">
        <v>#N/A</v>
      </c>
      <c r="MM74" s="14" t="e">
        <v>#N/A</v>
      </c>
      <c r="MN74" s="14"/>
      <c r="MO74" s="14" t="e">
        <v>#N/A</v>
      </c>
      <c r="MP74" s="14" t="e">
        <v>#N/A</v>
      </c>
      <c r="MQ74" s="14"/>
      <c r="MR74" s="14" t="e">
        <v>#N/A</v>
      </c>
      <c r="MS74" s="14" t="e">
        <v>#N/A</v>
      </c>
      <c r="MT74" s="14"/>
      <c r="MU74" s="14" t="e">
        <v>#N/A</v>
      </c>
      <c r="MV74" s="14" t="e">
        <v>#N/A</v>
      </c>
      <c r="MW74" s="14"/>
      <c r="MX74" s="14" t="e">
        <v>#N/A</v>
      </c>
      <c r="MY74" s="14" t="e">
        <v>#N/A</v>
      </c>
      <c r="MZ74" s="14"/>
      <c r="NA74" s="14" t="e">
        <v>#N/A</v>
      </c>
      <c r="NB74" s="14" t="e">
        <v>#N/A</v>
      </c>
      <c r="NC74" s="14"/>
      <c r="ND74" s="14" t="e">
        <v>#N/A</v>
      </c>
      <c r="NE74" s="14" t="e">
        <v>#N/A</v>
      </c>
      <c r="NF74" s="14"/>
      <c r="NG74" s="14" t="e">
        <v>#N/A</v>
      </c>
      <c r="NH74" s="14" t="e">
        <v>#N/A</v>
      </c>
      <c r="NI74" s="14"/>
      <c r="NJ74" s="14"/>
      <c r="NK74" s="14"/>
      <c r="NL74" s="14"/>
      <c r="NM74" s="14" t="e">
        <v>#N/A</v>
      </c>
      <c r="NN74" s="14" t="e">
        <v>#N/A</v>
      </c>
      <c r="NO74" s="14"/>
      <c r="NP74" s="14"/>
      <c r="NQ74" s="14"/>
      <c r="NR74" s="14"/>
      <c r="NS74" s="14" t="e">
        <v>#N/A</v>
      </c>
      <c r="NT74" s="14" t="e">
        <v>#N/A</v>
      </c>
      <c r="NU74" s="14"/>
      <c r="NV74" s="14" t="e">
        <v>#N/A</v>
      </c>
      <c r="NW74" s="14" t="e">
        <v>#N/A</v>
      </c>
      <c r="NX74" s="14"/>
      <c r="NY74" s="14" t="e">
        <v>#N/A</v>
      </c>
      <c r="NZ74" s="14" t="e">
        <v>#N/A</v>
      </c>
      <c r="OA74" s="14"/>
      <c r="OB74" s="14" t="e">
        <v>#N/A</v>
      </c>
      <c r="OC74" s="14" t="e">
        <v>#N/A</v>
      </c>
      <c r="OD74" s="14"/>
      <c r="OE74" s="14"/>
      <c r="OF74" s="14"/>
      <c r="OG74" s="14"/>
      <c r="OH74" s="14" t="e">
        <v>#N/A</v>
      </c>
      <c r="OI74" s="14" t="e">
        <v>#N/A</v>
      </c>
      <c r="OJ74" s="35" t="e">
        <v>#N/A</v>
      </c>
      <c r="OK74" s="35" t="e">
        <f t="shared" si="1"/>
        <v>#N/A</v>
      </c>
      <c r="OL74" s="34"/>
    </row>
    <row r="75" spans="1:403" s="16" customFormat="1" x14ac:dyDescent="0.25">
      <c r="A75" s="12" t="s">
        <v>237</v>
      </c>
      <c r="B75" s="41" t="s">
        <v>238</v>
      </c>
      <c r="C75" s="12" t="s">
        <v>239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>
        <v>5</v>
      </c>
      <c r="Q75" s="14"/>
      <c r="R75" s="14"/>
      <c r="S75" s="14"/>
      <c r="T75" s="14">
        <v>5</v>
      </c>
      <c r="U75" s="14">
        <v>1.2000000000000002</v>
      </c>
      <c r="V75" s="14">
        <v>5</v>
      </c>
      <c r="W75" s="14">
        <v>1</v>
      </c>
      <c r="X75" s="14">
        <v>1.5</v>
      </c>
      <c r="Y75" s="14"/>
      <c r="Z75" s="14">
        <v>2</v>
      </c>
      <c r="AA75" s="14">
        <v>0</v>
      </c>
      <c r="AB75" s="14"/>
      <c r="AC75" s="14">
        <v>2</v>
      </c>
      <c r="AD75" s="14">
        <v>0.9</v>
      </c>
      <c r="AE75" s="14">
        <v>5</v>
      </c>
      <c r="AF75" s="14">
        <v>1</v>
      </c>
      <c r="AG75" s="14">
        <v>0.6</v>
      </c>
      <c r="AH75" s="14"/>
      <c r="AI75" s="14">
        <v>2</v>
      </c>
      <c r="AJ75" s="14">
        <v>4</v>
      </c>
      <c r="AK75" s="14"/>
      <c r="AL75" s="14">
        <v>1</v>
      </c>
      <c r="AM75" s="14">
        <v>0</v>
      </c>
      <c r="AN75" s="14"/>
      <c r="AO75" s="14">
        <v>2</v>
      </c>
      <c r="AP75" s="14">
        <v>0</v>
      </c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>
        <v>1</v>
      </c>
      <c r="CF75" s="14">
        <v>4.5</v>
      </c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>
        <v>1</v>
      </c>
      <c r="GM75" s="14">
        <v>0</v>
      </c>
      <c r="GN75" s="14"/>
      <c r="GO75" s="14">
        <v>1</v>
      </c>
      <c r="GP75" s="14">
        <v>1.3</v>
      </c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  <c r="IK75" s="14"/>
      <c r="IL75" s="14"/>
      <c r="IM75" s="14"/>
      <c r="IN75" s="14"/>
      <c r="IO75" s="14"/>
      <c r="IP75" s="14"/>
      <c r="IQ75" s="14"/>
      <c r="IR75" s="14"/>
      <c r="IS75" s="14"/>
      <c r="IT75" s="14"/>
      <c r="IU75" s="14"/>
      <c r="IV75" s="14"/>
      <c r="IW75" s="14"/>
      <c r="IX75" s="14"/>
      <c r="IY75" s="14"/>
      <c r="IZ75" s="14"/>
      <c r="JA75" s="14"/>
      <c r="JB75" s="14"/>
      <c r="JC75" s="14"/>
      <c r="JD75" s="14"/>
      <c r="JE75" s="14"/>
      <c r="JF75" s="14"/>
      <c r="JG75" s="14"/>
      <c r="JH75" s="14"/>
      <c r="JI75" s="14"/>
      <c r="JJ75" s="14"/>
      <c r="JK75" s="14"/>
      <c r="JL75" s="14"/>
      <c r="JM75" s="14"/>
      <c r="JN75" s="14"/>
      <c r="JO75" s="14"/>
      <c r="JP75" s="14"/>
      <c r="JQ75" s="14"/>
      <c r="JR75" s="14"/>
      <c r="JS75" s="14"/>
      <c r="JT75" s="14"/>
      <c r="JU75" s="14"/>
      <c r="JV75" s="14"/>
      <c r="JW75" s="14"/>
      <c r="JX75" s="14"/>
      <c r="JY75" s="14"/>
      <c r="JZ75" s="14"/>
      <c r="KA75" s="14"/>
      <c r="KB75" s="14"/>
      <c r="KC75" s="14"/>
      <c r="KD75" s="14"/>
      <c r="KE75" s="14"/>
      <c r="KF75" s="14"/>
      <c r="KG75" s="14"/>
      <c r="KH75" s="14"/>
      <c r="KI75" s="14"/>
      <c r="KJ75" s="14"/>
      <c r="KK75" s="14"/>
      <c r="KL75" s="14"/>
      <c r="KM75" s="14"/>
      <c r="KN75" s="14"/>
      <c r="KO75" s="14"/>
      <c r="KP75" s="14"/>
      <c r="KQ75" s="14"/>
      <c r="KR75" s="14"/>
      <c r="KS75" s="14"/>
      <c r="KT75" s="14"/>
      <c r="KU75" s="14"/>
      <c r="KV75" s="14"/>
      <c r="KW75" s="14"/>
      <c r="KX75" s="14"/>
      <c r="KY75" s="14"/>
      <c r="KZ75" s="14"/>
      <c r="LA75" s="14"/>
      <c r="LB75" s="14"/>
      <c r="LC75" s="14"/>
      <c r="LD75" s="14"/>
      <c r="LE75" s="14"/>
      <c r="LF75" s="14"/>
      <c r="LG75" s="14"/>
      <c r="LH75" s="14"/>
      <c r="LI75" s="14"/>
      <c r="LJ75" s="14"/>
      <c r="LK75" s="14"/>
      <c r="LL75" s="14"/>
      <c r="LM75" s="14"/>
      <c r="LN75" s="14"/>
      <c r="LO75" s="14"/>
      <c r="LP75" s="14"/>
      <c r="LQ75" s="14"/>
      <c r="LR75" s="14"/>
      <c r="LS75" s="14"/>
      <c r="LT75" s="14"/>
      <c r="LU75" s="14"/>
      <c r="LV75" s="14"/>
      <c r="LW75" s="14"/>
      <c r="LX75" s="14"/>
      <c r="LY75" s="14"/>
      <c r="LZ75" s="14"/>
      <c r="MA75" s="14"/>
      <c r="MB75" s="14"/>
      <c r="MC75" s="14"/>
      <c r="MD75" s="14"/>
      <c r="ME75" s="14"/>
      <c r="MF75" s="14"/>
      <c r="MG75" s="14"/>
      <c r="MH75" s="14"/>
      <c r="MI75" s="14"/>
      <c r="MJ75" s="14"/>
      <c r="MK75" s="14"/>
      <c r="ML75" s="14"/>
      <c r="MM75" s="14"/>
      <c r="MN75" s="14"/>
      <c r="MO75" s="14"/>
      <c r="MP75" s="14"/>
      <c r="MQ75" s="14"/>
      <c r="MR75" s="14"/>
      <c r="MS75" s="14"/>
      <c r="MT75" s="14"/>
      <c r="MU75" s="14"/>
      <c r="MV75" s="14"/>
      <c r="MW75" s="14"/>
      <c r="MX75" s="14"/>
      <c r="MY75" s="14"/>
      <c r="MZ75" s="14"/>
      <c r="NA75" s="14"/>
      <c r="NB75" s="14"/>
      <c r="NC75" s="14"/>
      <c r="ND75" s="14"/>
      <c r="NE75" s="14"/>
      <c r="NF75" s="14"/>
      <c r="NG75" s="14"/>
      <c r="NH75" s="14"/>
      <c r="NI75" s="14"/>
      <c r="NJ75" s="14"/>
      <c r="NK75" s="14"/>
      <c r="NL75" s="14"/>
      <c r="NM75" s="14"/>
      <c r="NN75" s="14"/>
      <c r="NO75" s="14"/>
      <c r="NP75" s="14"/>
      <c r="NQ75" s="14"/>
      <c r="NR75" s="14"/>
      <c r="NS75" s="14"/>
      <c r="NT75" s="14"/>
      <c r="NU75" s="14"/>
      <c r="NV75" s="14"/>
      <c r="NW75" s="14"/>
      <c r="NX75" s="14"/>
      <c r="NY75" s="14"/>
      <c r="NZ75" s="14"/>
      <c r="OA75" s="14"/>
      <c r="OB75" s="14"/>
      <c r="OC75" s="14"/>
      <c r="OD75" s="14"/>
      <c r="OE75" s="14"/>
      <c r="OF75" s="14"/>
      <c r="OG75" s="14"/>
      <c r="OH75" s="14"/>
      <c r="OI75" s="14"/>
      <c r="OJ75" s="35">
        <v>10</v>
      </c>
      <c r="OK75" s="35">
        <f t="shared" si="1"/>
        <v>10</v>
      </c>
      <c r="OL75" s="34"/>
    </row>
    <row r="76" spans="1:403" s="16" customFormat="1" x14ac:dyDescent="0.25">
      <c r="A76" s="12" t="s">
        <v>231</v>
      </c>
      <c r="B76" s="41" t="s">
        <v>233</v>
      </c>
      <c r="C76" s="12" t="s">
        <v>232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>
        <v>5</v>
      </c>
      <c r="Q76" s="14"/>
      <c r="R76" s="14"/>
      <c r="S76" s="14"/>
      <c r="T76" s="14">
        <v>5</v>
      </c>
      <c r="U76" s="14">
        <v>6</v>
      </c>
      <c r="V76" s="14"/>
      <c r="W76" s="14">
        <v>4</v>
      </c>
      <c r="X76" s="14">
        <v>1.2000000000000002</v>
      </c>
      <c r="Y76" s="14"/>
      <c r="Z76" s="14">
        <v>4</v>
      </c>
      <c r="AA76" s="14">
        <v>10.5</v>
      </c>
      <c r="AB76" s="14"/>
      <c r="AC76" s="14">
        <v>4</v>
      </c>
      <c r="AD76" s="14">
        <v>0.8</v>
      </c>
      <c r="AE76" s="14"/>
      <c r="AF76" s="14"/>
      <c r="AG76" s="14"/>
      <c r="AH76" s="14"/>
      <c r="AI76" s="14">
        <v>3</v>
      </c>
      <c r="AJ76" s="14">
        <v>0.9</v>
      </c>
      <c r="AK76" s="14"/>
      <c r="AL76" s="14"/>
      <c r="AM76" s="14"/>
      <c r="AN76" s="14"/>
      <c r="AO76" s="14">
        <v>2</v>
      </c>
      <c r="AP76" s="14">
        <v>14</v>
      </c>
      <c r="AQ76" s="14"/>
      <c r="AR76" s="14">
        <v>2</v>
      </c>
      <c r="AS76" s="14">
        <v>0</v>
      </c>
      <c r="AT76" s="14"/>
      <c r="AU76" s="14">
        <v>1</v>
      </c>
      <c r="AV76" s="14">
        <v>3.25</v>
      </c>
      <c r="AW76" s="14"/>
      <c r="AX76" s="14"/>
      <c r="AY76" s="14"/>
      <c r="AZ76" s="14"/>
      <c r="BA76" s="14"/>
      <c r="BB76" s="14"/>
      <c r="BC76" s="14"/>
      <c r="BD76" s="14">
        <v>2</v>
      </c>
      <c r="BE76" s="14">
        <v>8</v>
      </c>
      <c r="BF76" s="14"/>
      <c r="BG76" s="14"/>
      <c r="BH76" s="14"/>
      <c r="BI76" s="14"/>
      <c r="BJ76" s="14">
        <v>2</v>
      </c>
      <c r="BK76" s="14">
        <v>6</v>
      </c>
      <c r="BL76" s="14"/>
      <c r="BM76" s="14">
        <v>4</v>
      </c>
      <c r="BN76" s="14">
        <v>6.7</v>
      </c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>
        <v>3</v>
      </c>
      <c r="BZ76" s="14">
        <v>0.9</v>
      </c>
      <c r="CA76" s="14"/>
      <c r="CB76" s="14">
        <v>1</v>
      </c>
      <c r="CC76" s="14">
        <v>2.5</v>
      </c>
      <c r="CD76" s="14"/>
      <c r="CE76" s="14">
        <v>1</v>
      </c>
      <c r="CF76" s="14">
        <v>0.9</v>
      </c>
      <c r="CG76" s="14"/>
      <c r="CH76" s="14">
        <v>2</v>
      </c>
      <c r="CI76" s="14">
        <v>4.5999999999999996</v>
      </c>
      <c r="CJ76" s="14"/>
      <c r="CK76" s="14">
        <v>2</v>
      </c>
      <c r="CL76" s="14">
        <v>0</v>
      </c>
      <c r="CM76" s="14"/>
      <c r="CN76" s="14"/>
      <c r="CO76" s="14"/>
      <c r="CP76" s="14"/>
      <c r="CQ76" s="14">
        <v>2</v>
      </c>
      <c r="CR76" s="14">
        <v>3</v>
      </c>
      <c r="CS76" s="14"/>
      <c r="CT76" s="14"/>
      <c r="CU76" s="14"/>
      <c r="CV76" s="14"/>
      <c r="CW76" s="14">
        <v>1</v>
      </c>
      <c r="CX76" s="14">
        <v>0.7</v>
      </c>
      <c r="CY76" s="14"/>
      <c r="CZ76" s="14">
        <v>1</v>
      </c>
      <c r="DA76" s="14">
        <v>0</v>
      </c>
      <c r="DB76" s="14"/>
      <c r="DC76" s="14">
        <v>5</v>
      </c>
      <c r="DD76" s="14">
        <v>5.25</v>
      </c>
      <c r="DE76" s="14"/>
      <c r="DF76" s="14"/>
      <c r="DG76" s="14"/>
      <c r="DH76" s="14"/>
      <c r="DI76" s="14">
        <v>2</v>
      </c>
      <c r="DJ76" s="14">
        <v>3.5</v>
      </c>
      <c r="DK76" s="14"/>
      <c r="DL76" s="14">
        <v>4</v>
      </c>
      <c r="DM76" s="14">
        <v>3.8</v>
      </c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>
        <v>2</v>
      </c>
      <c r="DY76" s="14">
        <v>0</v>
      </c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>
        <v>1</v>
      </c>
      <c r="EK76" s="14">
        <v>0</v>
      </c>
      <c r="EL76" s="14"/>
      <c r="EM76" s="14">
        <v>2</v>
      </c>
      <c r="EN76" s="14">
        <v>0</v>
      </c>
      <c r="EO76" s="14"/>
      <c r="EP76" s="14"/>
      <c r="EQ76" s="14"/>
      <c r="ER76" s="14"/>
      <c r="ES76" s="14">
        <v>3</v>
      </c>
      <c r="ET76" s="14">
        <v>1.2</v>
      </c>
      <c r="EU76" s="14"/>
      <c r="EV76" s="14"/>
      <c r="EW76" s="14"/>
      <c r="EX76" s="14"/>
      <c r="EY76" s="14">
        <v>3</v>
      </c>
      <c r="EZ76" s="14">
        <v>4</v>
      </c>
      <c r="FA76" s="14"/>
      <c r="FB76" s="14">
        <v>2</v>
      </c>
      <c r="FC76" s="14">
        <v>0</v>
      </c>
      <c r="FD76" s="14"/>
      <c r="FE76" s="14">
        <v>3</v>
      </c>
      <c r="FF76" s="14">
        <v>7</v>
      </c>
      <c r="FG76" s="14"/>
      <c r="FH76" s="14">
        <v>2</v>
      </c>
      <c r="FI76" s="14">
        <v>0</v>
      </c>
      <c r="FJ76" s="14"/>
      <c r="FK76" s="14">
        <v>5</v>
      </c>
      <c r="FL76" s="14">
        <v>3.25</v>
      </c>
      <c r="FM76" s="14"/>
      <c r="FN76" s="14">
        <v>2</v>
      </c>
      <c r="FO76" s="14">
        <v>3.5</v>
      </c>
      <c r="FP76" s="14"/>
      <c r="FQ76" s="14">
        <v>1</v>
      </c>
      <c r="FR76" s="14">
        <v>0</v>
      </c>
      <c r="FS76" s="14"/>
      <c r="FT76" s="14"/>
      <c r="FU76" s="14"/>
      <c r="FV76" s="14"/>
      <c r="FW76" s="14">
        <v>3</v>
      </c>
      <c r="FX76" s="14">
        <v>0</v>
      </c>
      <c r="FY76" s="14"/>
      <c r="FZ76" s="14">
        <v>4</v>
      </c>
      <c r="GA76" s="14">
        <v>3</v>
      </c>
      <c r="GB76" s="14"/>
      <c r="GC76" s="14"/>
      <c r="GD76" s="14"/>
      <c r="GE76" s="14"/>
      <c r="GF76" s="14"/>
      <c r="GG76" s="14"/>
      <c r="GH76" s="14"/>
      <c r="GI76" s="14">
        <v>1</v>
      </c>
      <c r="GJ76" s="14">
        <v>0</v>
      </c>
      <c r="GK76" s="14"/>
      <c r="GL76" s="14"/>
      <c r="GM76" s="14"/>
      <c r="GN76" s="14"/>
      <c r="GO76" s="14"/>
      <c r="GP76" s="14"/>
      <c r="GQ76" s="14"/>
      <c r="GR76" s="14"/>
      <c r="GS76" s="14"/>
      <c r="GT76" s="14"/>
      <c r="GU76" s="14">
        <v>1</v>
      </c>
      <c r="GV76" s="14">
        <v>0</v>
      </c>
      <c r="GW76" s="14"/>
      <c r="GX76" s="14"/>
      <c r="GY76" s="14"/>
      <c r="GZ76" s="14"/>
      <c r="HA76" s="14">
        <v>2</v>
      </c>
      <c r="HB76" s="14">
        <v>0</v>
      </c>
      <c r="HC76" s="14"/>
      <c r="HD76" s="14"/>
      <c r="HE76" s="14"/>
      <c r="HF76" s="14"/>
      <c r="HG76" s="14"/>
      <c r="HH76" s="14"/>
      <c r="HI76" s="14"/>
      <c r="HJ76" s="14">
        <v>1</v>
      </c>
      <c r="HK76" s="14">
        <v>0</v>
      </c>
      <c r="HL76" s="14"/>
      <c r="HM76" s="14"/>
      <c r="HN76" s="14"/>
      <c r="HO76" s="14"/>
      <c r="HP76" s="14"/>
      <c r="HQ76" s="14"/>
      <c r="HR76" s="14"/>
      <c r="HS76" s="14"/>
      <c r="HT76" s="14"/>
      <c r="HU76" s="14"/>
      <c r="HV76" s="14"/>
      <c r="HW76" s="14"/>
      <c r="HX76" s="14"/>
      <c r="HY76" s="14"/>
      <c r="HZ76" s="14"/>
      <c r="IA76" s="14"/>
      <c r="IB76" s="14"/>
      <c r="IC76" s="14"/>
      <c r="ID76" s="14"/>
      <c r="IE76" s="14"/>
      <c r="IF76" s="14"/>
      <c r="IG76" s="14"/>
      <c r="IH76" s="14"/>
      <c r="II76" s="14"/>
      <c r="IJ76" s="14"/>
      <c r="IK76" s="14"/>
      <c r="IL76" s="14"/>
      <c r="IM76" s="14"/>
      <c r="IN76" s="14"/>
      <c r="IO76" s="14"/>
      <c r="IP76" s="14"/>
      <c r="IQ76" s="14"/>
      <c r="IR76" s="14"/>
      <c r="IS76" s="14"/>
      <c r="IT76" s="14"/>
      <c r="IU76" s="14"/>
      <c r="IV76" s="14"/>
      <c r="IW76" s="14"/>
      <c r="IX76" s="14"/>
      <c r="IY76" s="14"/>
      <c r="IZ76" s="14"/>
      <c r="JA76" s="14"/>
      <c r="JB76" s="14"/>
      <c r="JC76" s="14"/>
      <c r="JD76" s="14"/>
      <c r="JE76" s="14"/>
      <c r="JF76" s="14"/>
      <c r="JG76" s="14"/>
      <c r="JH76" s="14"/>
      <c r="JI76" s="14"/>
      <c r="JJ76" s="14"/>
      <c r="JK76" s="14"/>
      <c r="JL76" s="14"/>
      <c r="JM76" s="14"/>
      <c r="JN76" s="14"/>
      <c r="JO76" s="14"/>
      <c r="JP76" s="14"/>
      <c r="JQ76" s="14"/>
      <c r="JR76" s="14"/>
      <c r="JS76" s="14"/>
      <c r="JT76" s="14"/>
      <c r="JU76" s="14"/>
      <c r="JV76" s="14"/>
      <c r="JW76" s="14"/>
      <c r="JX76" s="14"/>
      <c r="JY76" s="14"/>
      <c r="JZ76" s="14"/>
      <c r="KA76" s="14"/>
      <c r="KB76" s="14"/>
      <c r="KC76" s="14"/>
      <c r="KD76" s="14"/>
      <c r="KE76" s="14"/>
      <c r="KF76" s="14"/>
      <c r="KG76" s="14"/>
      <c r="KH76" s="14"/>
      <c r="KI76" s="14"/>
      <c r="KJ76" s="14"/>
      <c r="KK76" s="14"/>
      <c r="KL76" s="14"/>
      <c r="KM76" s="14"/>
      <c r="KN76" s="14"/>
      <c r="KO76" s="14"/>
      <c r="KP76" s="14"/>
      <c r="KQ76" s="14"/>
      <c r="KR76" s="14"/>
      <c r="KS76" s="14"/>
      <c r="KT76" s="14"/>
      <c r="KU76" s="14"/>
      <c r="KV76" s="14"/>
      <c r="KW76" s="14"/>
      <c r="KX76" s="14"/>
      <c r="KY76" s="14"/>
      <c r="KZ76" s="14"/>
      <c r="LA76" s="14"/>
      <c r="LB76" s="14"/>
      <c r="LC76" s="14"/>
      <c r="LD76" s="14"/>
      <c r="LE76" s="14"/>
      <c r="LF76" s="14"/>
      <c r="LG76" s="14"/>
      <c r="LH76" s="14"/>
      <c r="LI76" s="14"/>
      <c r="LJ76" s="14"/>
      <c r="LK76" s="14"/>
      <c r="LL76" s="14"/>
      <c r="LM76" s="14"/>
      <c r="LN76" s="14"/>
      <c r="LO76" s="14"/>
      <c r="LP76" s="14"/>
      <c r="LQ76" s="14"/>
      <c r="LR76" s="14"/>
      <c r="LS76" s="14"/>
      <c r="LT76" s="14"/>
      <c r="LU76" s="14"/>
      <c r="LV76" s="14"/>
      <c r="LW76" s="14">
        <v>1</v>
      </c>
      <c r="LX76" s="14">
        <v>0</v>
      </c>
      <c r="LY76" s="14"/>
      <c r="LZ76" s="14"/>
      <c r="MA76" s="14"/>
      <c r="MB76" s="14"/>
      <c r="MC76" s="14"/>
      <c r="MD76" s="14"/>
      <c r="ME76" s="14"/>
      <c r="MF76" s="14"/>
      <c r="MG76" s="14"/>
      <c r="MH76" s="14"/>
      <c r="MI76" s="14"/>
      <c r="MJ76" s="14"/>
      <c r="MK76" s="14"/>
      <c r="ML76" s="14">
        <v>1</v>
      </c>
      <c r="MM76" s="14">
        <v>0</v>
      </c>
      <c r="MN76" s="14"/>
      <c r="MO76" s="14"/>
      <c r="MP76" s="14"/>
      <c r="MQ76" s="14"/>
      <c r="MR76" s="14"/>
      <c r="MS76" s="14"/>
      <c r="MT76" s="14"/>
      <c r="MU76" s="14"/>
      <c r="MV76" s="14"/>
      <c r="MW76" s="14"/>
      <c r="MX76" s="14"/>
      <c r="MY76" s="14"/>
      <c r="MZ76" s="14"/>
      <c r="NA76" s="14"/>
      <c r="NB76" s="14"/>
      <c r="NC76" s="14"/>
      <c r="ND76" s="14"/>
      <c r="NE76" s="14"/>
      <c r="NF76" s="14"/>
      <c r="NG76" s="14"/>
      <c r="NH76" s="14"/>
      <c r="NI76" s="14"/>
      <c r="NJ76" s="14"/>
      <c r="NK76" s="14"/>
      <c r="NL76" s="14"/>
      <c r="NM76" s="14"/>
      <c r="NN76" s="14"/>
      <c r="NO76" s="14"/>
      <c r="NP76" s="14"/>
      <c r="NQ76" s="14"/>
      <c r="NR76" s="14"/>
      <c r="NS76" s="14"/>
      <c r="NT76" s="14"/>
      <c r="NU76" s="14"/>
      <c r="NV76" s="14"/>
      <c r="NW76" s="14"/>
      <c r="NX76" s="14"/>
      <c r="NY76" s="14"/>
      <c r="NZ76" s="14"/>
      <c r="OA76" s="14"/>
      <c r="OB76" s="14"/>
      <c r="OC76" s="14"/>
      <c r="OD76" s="14"/>
      <c r="OE76" s="14"/>
      <c r="OF76" s="14"/>
      <c r="OG76" s="14"/>
      <c r="OH76" s="14"/>
      <c r="OI76" s="14"/>
      <c r="OJ76" s="35">
        <v>12.45</v>
      </c>
      <c r="OK76" s="35">
        <f t="shared" si="1"/>
        <v>12.45</v>
      </c>
      <c r="OL76" s="34"/>
    </row>
    <row r="77" spans="1:403" x14ac:dyDescent="0.25">
      <c r="A77" s="12" t="s">
        <v>70</v>
      </c>
      <c r="B77" s="41" t="s">
        <v>21</v>
      </c>
      <c r="C77" s="12" t="s">
        <v>142</v>
      </c>
      <c r="H77" s="14">
        <v>2</v>
      </c>
      <c r="I77" s="14">
        <v>0</v>
      </c>
      <c r="Q77" s="14">
        <v>5</v>
      </c>
      <c r="R77" s="14">
        <v>0</v>
      </c>
      <c r="AL77" s="14">
        <v>1</v>
      </c>
      <c r="AM77" s="14">
        <v>0</v>
      </c>
      <c r="AO77" s="14">
        <v>1</v>
      </c>
      <c r="AP77" s="14">
        <v>0</v>
      </c>
      <c r="AX77" s="14">
        <v>4</v>
      </c>
      <c r="AY77" s="14">
        <v>0</v>
      </c>
      <c r="BA77" s="14">
        <v>3</v>
      </c>
      <c r="BB77" s="14">
        <v>0</v>
      </c>
      <c r="BJ77" s="14">
        <v>1</v>
      </c>
      <c r="BK77" s="14">
        <v>0</v>
      </c>
      <c r="CE77" s="14">
        <v>1</v>
      </c>
      <c r="CF77" s="14">
        <v>0</v>
      </c>
      <c r="CW77" s="14">
        <v>2</v>
      </c>
      <c r="CX77" s="14">
        <v>1.5</v>
      </c>
      <c r="CZ77" s="14">
        <v>2</v>
      </c>
      <c r="DA77" s="14">
        <v>0</v>
      </c>
      <c r="DF77" s="14">
        <v>1</v>
      </c>
      <c r="DG77" s="14">
        <v>1</v>
      </c>
      <c r="DU77" s="14">
        <v>2</v>
      </c>
      <c r="DV77" s="14">
        <v>0.7</v>
      </c>
      <c r="FB77" s="14">
        <v>1</v>
      </c>
      <c r="FC77" s="14">
        <v>0</v>
      </c>
      <c r="FK77" s="14">
        <v>1</v>
      </c>
      <c r="FL77" s="14">
        <v>0</v>
      </c>
      <c r="GU77" s="14">
        <v>2</v>
      </c>
      <c r="GV77" s="14">
        <v>6</v>
      </c>
      <c r="HM77" s="14">
        <v>1</v>
      </c>
      <c r="HN77" s="14">
        <v>4</v>
      </c>
      <c r="HS77" s="14">
        <v>3</v>
      </c>
      <c r="HT77" s="14">
        <v>1.2000000000000002</v>
      </c>
      <c r="IH77" s="14">
        <v>2</v>
      </c>
      <c r="II77" s="14">
        <v>0</v>
      </c>
      <c r="JC77" s="14">
        <v>3</v>
      </c>
      <c r="JD77" s="14">
        <v>4.5</v>
      </c>
      <c r="JX77" s="14">
        <v>1</v>
      </c>
      <c r="JY77" s="14">
        <v>0</v>
      </c>
      <c r="KJ77" s="14">
        <v>1</v>
      </c>
      <c r="KK77" s="14">
        <v>1</v>
      </c>
      <c r="KY77" s="14">
        <v>3</v>
      </c>
      <c r="KZ77" s="14">
        <v>3.25</v>
      </c>
      <c r="LE77" s="14">
        <v>3</v>
      </c>
      <c r="LF77" s="14">
        <v>1.5</v>
      </c>
      <c r="LQ77" s="14">
        <v>2</v>
      </c>
      <c r="LR77" s="14">
        <v>0</v>
      </c>
      <c r="LZ77" s="14">
        <v>2</v>
      </c>
      <c r="MA77" s="14">
        <v>0</v>
      </c>
      <c r="MC77" s="14">
        <v>4</v>
      </c>
      <c r="MD77" s="14">
        <v>8</v>
      </c>
      <c r="MO77" s="14">
        <v>1</v>
      </c>
      <c r="MP77" s="14">
        <v>0</v>
      </c>
      <c r="MU77" s="14">
        <v>1</v>
      </c>
      <c r="MV77" s="14">
        <v>0</v>
      </c>
      <c r="NG77" s="14">
        <v>2</v>
      </c>
      <c r="NH77" s="14">
        <v>5.5</v>
      </c>
      <c r="OJ77" s="35">
        <v>13.95</v>
      </c>
      <c r="OK77" s="35">
        <f t="shared" si="1"/>
        <v>13.95</v>
      </c>
    </row>
    <row r="78" spans="1:403" x14ac:dyDescent="0.25">
      <c r="A78" s="12" t="s">
        <v>91</v>
      </c>
      <c r="B78" s="41" t="s">
        <v>7</v>
      </c>
      <c r="C78" s="12" t="s">
        <v>141</v>
      </c>
      <c r="E78" s="14">
        <v>4</v>
      </c>
      <c r="F78" s="14">
        <v>8</v>
      </c>
      <c r="H78" s="14">
        <v>5</v>
      </c>
      <c r="I78" s="14">
        <v>6.85</v>
      </c>
      <c r="K78" s="14">
        <v>5</v>
      </c>
      <c r="L78" s="14">
        <v>14</v>
      </c>
      <c r="N78" s="14">
        <v>3</v>
      </c>
      <c r="O78" s="14">
        <v>1.3</v>
      </c>
      <c r="Q78" s="14">
        <v>5</v>
      </c>
      <c r="R78" s="14">
        <v>0</v>
      </c>
      <c r="T78" s="14">
        <v>5</v>
      </c>
      <c r="U78" s="14">
        <v>15</v>
      </c>
      <c r="W78" s="14">
        <v>5</v>
      </c>
      <c r="X78" s="14">
        <v>1.4000000000000001</v>
      </c>
      <c r="Z78" s="14">
        <v>3</v>
      </c>
      <c r="AA78" s="14">
        <v>3.5</v>
      </c>
      <c r="AC78" s="14">
        <v>5</v>
      </c>
      <c r="AD78" s="14">
        <v>4.8</v>
      </c>
      <c r="AF78" s="14">
        <v>5</v>
      </c>
      <c r="AG78" s="14">
        <v>0</v>
      </c>
      <c r="AI78" s="14">
        <v>5</v>
      </c>
      <c r="AJ78" s="14">
        <v>13</v>
      </c>
      <c r="AL78" s="14">
        <v>5</v>
      </c>
      <c r="AM78" s="14">
        <v>18.75</v>
      </c>
      <c r="AO78" s="14">
        <v>5</v>
      </c>
      <c r="AP78" s="14">
        <v>0</v>
      </c>
      <c r="AR78" s="14">
        <v>5</v>
      </c>
      <c r="AS78" s="14">
        <v>0</v>
      </c>
      <c r="AU78" s="14">
        <v>4</v>
      </c>
      <c r="AV78" s="14">
        <v>8.5</v>
      </c>
      <c r="AX78" s="14">
        <v>5</v>
      </c>
      <c r="AY78" s="14">
        <v>1.6</v>
      </c>
      <c r="BA78" s="14">
        <v>4</v>
      </c>
      <c r="BB78" s="14">
        <v>1.4</v>
      </c>
      <c r="BD78" s="14">
        <v>5</v>
      </c>
      <c r="BE78" s="14">
        <v>0</v>
      </c>
      <c r="BG78" s="14">
        <v>5</v>
      </c>
      <c r="BH78" s="14">
        <v>2.6</v>
      </c>
      <c r="BJ78" s="14">
        <v>5</v>
      </c>
      <c r="BK78" s="14">
        <v>3.5</v>
      </c>
      <c r="BM78" s="14">
        <v>5</v>
      </c>
      <c r="BN78" s="14">
        <v>6</v>
      </c>
      <c r="BP78" s="14">
        <v>5</v>
      </c>
      <c r="BQ78" s="14">
        <v>3.75</v>
      </c>
      <c r="BS78" s="14">
        <v>5</v>
      </c>
      <c r="BT78" s="14">
        <v>0</v>
      </c>
      <c r="BV78" s="14">
        <v>5</v>
      </c>
      <c r="BW78" s="14">
        <v>2.75</v>
      </c>
      <c r="BY78" s="14">
        <v>5</v>
      </c>
      <c r="BZ78" s="14">
        <v>11</v>
      </c>
      <c r="CB78" s="14">
        <v>3</v>
      </c>
      <c r="CC78" s="14">
        <v>0</v>
      </c>
      <c r="CE78" s="14">
        <v>5</v>
      </c>
      <c r="CF78" s="14">
        <v>14.8</v>
      </c>
      <c r="CH78" s="14">
        <v>5</v>
      </c>
      <c r="CI78" s="14">
        <v>5.5</v>
      </c>
      <c r="CK78" s="14">
        <v>5</v>
      </c>
      <c r="CL78" s="14">
        <v>0</v>
      </c>
      <c r="CN78" s="14">
        <v>5</v>
      </c>
      <c r="CO78" s="14">
        <v>16</v>
      </c>
      <c r="CQ78" s="14">
        <v>3</v>
      </c>
      <c r="CR78" s="14">
        <v>9.5</v>
      </c>
      <c r="CT78" s="14">
        <v>5</v>
      </c>
      <c r="CU78" s="14">
        <v>13.25</v>
      </c>
      <c r="CW78" s="14">
        <v>5</v>
      </c>
      <c r="CX78" s="14">
        <v>8.5</v>
      </c>
      <c r="CZ78" s="14">
        <v>5</v>
      </c>
      <c r="DA78" s="14">
        <v>0</v>
      </c>
      <c r="DC78" s="14">
        <v>5</v>
      </c>
      <c r="DD78" s="14">
        <v>6.6</v>
      </c>
      <c r="DF78" s="14">
        <v>5</v>
      </c>
      <c r="DG78" s="14">
        <v>1.2</v>
      </c>
      <c r="DI78" s="14">
        <v>1</v>
      </c>
      <c r="DJ78" s="14">
        <v>0</v>
      </c>
      <c r="DL78" s="14">
        <v>5</v>
      </c>
      <c r="DM78" s="14">
        <v>11.25</v>
      </c>
      <c r="DO78" s="14">
        <v>4</v>
      </c>
      <c r="DP78" s="14">
        <v>0</v>
      </c>
      <c r="DR78" s="14">
        <v>4</v>
      </c>
      <c r="DS78" s="14">
        <v>8</v>
      </c>
      <c r="DU78" s="14">
        <v>5</v>
      </c>
      <c r="DV78" s="14">
        <v>7.75</v>
      </c>
      <c r="DX78" s="14">
        <v>5</v>
      </c>
      <c r="DY78" s="14">
        <v>0</v>
      </c>
      <c r="EA78" s="14">
        <v>5</v>
      </c>
      <c r="EB78" s="14">
        <v>1.3</v>
      </c>
      <c r="ED78" s="14">
        <v>5</v>
      </c>
      <c r="EE78" s="14">
        <v>0</v>
      </c>
      <c r="EG78" s="14">
        <v>5</v>
      </c>
      <c r="EH78" s="14">
        <v>12.5</v>
      </c>
      <c r="EJ78" s="14">
        <v>3</v>
      </c>
      <c r="EK78" s="14">
        <v>7.75</v>
      </c>
      <c r="EM78" s="14">
        <v>5</v>
      </c>
      <c r="EN78" s="14">
        <v>5.5</v>
      </c>
      <c r="EP78" s="14">
        <v>2</v>
      </c>
      <c r="EQ78" s="14">
        <v>0</v>
      </c>
      <c r="ES78" s="14">
        <v>5</v>
      </c>
      <c r="ET78" s="14">
        <v>10</v>
      </c>
      <c r="EV78" s="14">
        <v>3</v>
      </c>
      <c r="EW78" s="14">
        <v>0</v>
      </c>
      <c r="EY78" s="14">
        <v>5</v>
      </c>
      <c r="EZ78" s="14">
        <v>0</v>
      </c>
      <c r="FB78" s="14">
        <v>3</v>
      </c>
      <c r="FC78" s="14">
        <v>4.3499999999999996</v>
      </c>
      <c r="FE78" s="14">
        <v>5</v>
      </c>
      <c r="FF78" s="14">
        <v>0</v>
      </c>
      <c r="FH78" s="14">
        <v>2</v>
      </c>
      <c r="FI78" s="14">
        <v>0</v>
      </c>
      <c r="FK78" s="14">
        <v>5</v>
      </c>
      <c r="FL78" s="14">
        <v>7.5</v>
      </c>
      <c r="FN78" s="14">
        <v>4</v>
      </c>
      <c r="FO78" s="14">
        <v>0</v>
      </c>
      <c r="FQ78" s="14">
        <v>4</v>
      </c>
      <c r="FR78" s="14">
        <v>3.25</v>
      </c>
      <c r="FT78" s="14">
        <v>2</v>
      </c>
      <c r="FU78" s="14">
        <v>0</v>
      </c>
      <c r="FZ78" s="14">
        <v>5</v>
      </c>
      <c r="GA78" s="14">
        <v>0</v>
      </c>
      <c r="GC78" s="14">
        <v>5</v>
      </c>
      <c r="GD78" s="14">
        <v>14.5</v>
      </c>
      <c r="GF78" s="14">
        <v>5</v>
      </c>
      <c r="GG78" s="14">
        <v>9</v>
      </c>
      <c r="GI78" s="14">
        <v>5</v>
      </c>
      <c r="GJ78" s="14">
        <v>0</v>
      </c>
      <c r="GL78" s="14">
        <v>5</v>
      </c>
      <c r="GM78" s="14">
        <v>2.5</v>
      </c>
      <c r="GO78" s="14">
        <v>5</v>
      </c>
      <c r="GP78" s="14">
        <v>0.9</v>
      </c>
      <c r="GR78" s="14">
        <v>2</v>
      </c>
      <c r="GS78" s="14">
        <v>0</v>
      </c>
      <c r="GU78" s="14">
        <v>5</v>
      </c>
      <c r="GV78" s="14">
        <v>11.6</v>
      </c>
      <c r="GX78" s="14">
        <v>4</v>
      </c>
      <c r="GY78" s="14">
        <v>2.75</v>
      </c>
      <c r="HA78" s="14">
        <v>5</v>
      </c>
      <c r="HB78" s="14">
        <v>1</v>
      </c>
      <c r="HD78" s="14">
        <v>5</v>
      </c>
      <c r="HE78" s="14">
        <v>6.7</v>
      </c>
      <c r="HG78" s="14">
        <v>5</v>
      </c>
      <c r="HH78" s="14">
        <v>5.75</v>
      </c>
      <c r="HJ78" s="14">
        <v>5</v>
      </c>
      <c r="HK78" s="14">
        <v>3</v>
      </c>
      <c r="HM78" s="14">
        <v>5</v>
      </c>
      <c r="HN78" s="14">
        <v>3</v>
      </c>
      <c r="HP78" s="14">
        <v>4</v>
      </c>
      <c r="HQ78" s="14">
        <v>0</v>
      </c>
      <c r="HS78" s="14">
        <v>5</v>
      </c>
      <c r="HT78" s="14">
        <v>0</v>
      </c>
      <c r="HV78" s="14">
        <v>5</v>
      </c>
      <c r="HW78" s="14">
        <v>6.1</v>
      </c>
      <c r="HY78" s="14">
        <v>5</v>
      </c>
      <c r="HZ78" s="14">
        <v>4.45</v>
      </c>
      <c r="IB78" s="14">
        <v>5</v>
      </c>
      <c r="IC78" s="14">
        <v>2.5</v>
      </c>
      <c r="IE78" s="14">
        <v>3</v>
      </c>
      <c r="IF78" s="14">
        <v>6</v>
      </c>
      <c r="IH78" s="14">
        <v>5</v>
      </c>
      <c r="II78" s="14">
        <v>1</v>
      </c>
      <c r="IK78" s="14">
        <v>4</v>
      </c>
      <c r="IL78" s="14">
        <v>2</v>
      </c>
      <c r="IN78" s="14">
        <v>5</v>
      </c>
      <c r="IO78" s="14">
        <v>5.5</v>
      </c>
      <c r="IQ78" s="14">
        <v>3</v>
      </c>
      <c r="IR78" s="14">
        <v>0</v>
      </c>
      <c r="IT78" s="14">
        <v>5</v>
      </c>
      <c r="IU78" s="14">
        <v>5.9</v>
      </c>
      <c r="IW78" s="14">
        <v>5</v>
      </c>
      <c r="IX78" s="14">
        <v>3</v>
      </c>
      <c r="IZ78" s="14">
        <v>5</v>
      </c>
      <c r="JA78" s="14">
        <v>4.8</v>
      </c>
      <c r="JC78" s="14">
        <v>3</v>
      </c>
      <c r="JD78" s="14">
        <v>1.8</v>
      </c>
      <c r="JF78" s="14">
        <v>3</v>
      </c>
      <c r="JG78" s="14">
        <v>5</v>
      </c>
      <c r="JI78" s="14">
        <v>5</v>
      </c>
      <c r="JJ78" s="14">
        <v>6.5</v>
      </c>
      <c r="JL78" s="14">
        <v>4</v>
      </c>
      <c r="JM78" s="14">
        <v>5</v>
      </c>
      <c r="JO78" s="14">
        <v>5</v>
      </c>
      <c r="JP78" s="14">
        <v>2.5</v>
      </c>
      <c r="JR78" s="14">
        <v>5</v>
      </c>
      <c r="JS78" s="14">
        <v>6</v>
      </c>
      <c r="JU78" s="14">
        <v>4</v>
      </c>
      <c r="JV78" s="14">
        <v>5</v>
      </c>
      <c r="JX78" s="14">
        <v>4</v>
      </c>
      <c r="JY78" s="14">
        <v>5.4</v>
      </c>
      <c r="KA78" s="14">
        <v>4</v>
      </c>
      <c r="KB78" s="14">
        <v>6</v>
      </c>
      <c r="KD78" s="14">
        <v>5</v>
      </c>
      <c r="KE78" s="14">
        <v>9.75</v>
      </c>
      <c r="KG78" s="14">
        <v>3</v>
      </c>
      <c r="KH78" s="14">
        <v>0</v>
      </c>
      <c r="KJ78" s="14">
        <v>5</v>
      </c>
      <c r="KK78" s="14">
        <v>1.75</v>
      </c>
      <c r="KM78" s="14">
        <v>5</v>
      </c>
      <c r="KN78" s="14">
        <v>0</v>
      </c>
      <c r="KP78" s="14">
        <v>5</v>
      </c>
      <c r="KQ78" s="14">
        <v>2.75</v>
      </c>
      <c r="KS78" s="14">
        <v>5</v>
      </c>
      <c r="KT78" s="14">
        <v>4.75</v>
      </c>
      <c r="KV78" s="14">
        <v>5</v>
      </c>
      <c r="KW78" s="14">
        <v>3.9</v>
      </c>
      <c r="KY78" s="14">
        <v>4</v>
      </c>
      <c r="KZ78" s="14">
        <v>0</v>
      </c>
      <c r="LB78" s="14">
        <v>5</v>
      </c>
      <c r="LC78" s="14">
        <v>4.7</v>
      </c>
      <c r="LE78" s="14">
        <v>5</v>
      </c>
      <c r="LF78" s="14">
        <v>1.75</v>
      </c>
      <c r="LG78" s="14">
        <v>5.67</v>
      </c>
      <c r="LK78" s="14">
        <v>5</v>
      </c>
      <c r="LL78" s="14">
        <v>12.25</v>
      </c>
      <c r="LN78" s="14">
        <v>4</v>
      </c>
      <c r="LO78" s="14">
        <v>4.8</v>
      </c>
      <c r="LQ78" s="14">
        <v>4</v>
      </c>
      <c r="LR78" s="14">
        <v>0</v>
      </c>
      <c r="LT78" s="14">
        <v>4</v>
      </c>
      <c r="LU78" s="14">
        <v>12.5</v>
      </c>
      <c r="LW78" s="14">
        <v>5</v>
      </c>
      <c r="LX78" s="14">
        <v>5</v>
      </c>
      <c r="LZ78" s="14">
        <v>5</v>
      </c>
      <c r="MA78" s="14">
        <v>5.8</v>
      </c>
      <c r="MC78" s="14">
        <v>5</v>
      </c>
      <c r="MD78" s="14">
        <v>0</v>
      </c>
      <c r="MF78" s="14">
        <v>5</v>
      </c>
      <c r="MG78" s="14">
        <v>2.75</v>
      </c>
      <c r="MI78" s="14">
        <v>5</v>
      </c>
      <c r="MJ78" s="14">
        <v>8</v>
      </c>
      <c r="ML78" s="14">
        <v>5</v>
      </c>
      <c r="MM78" s="14">
        <v>3.3</v>
      </c>
      <c r="MO78" s="14">
        <v>5</v>
      </c>
      <c r="MP78" s="14">
        <v>1</v>
      </c>
      <c r="MR78" s="14">
        <v>5</v>
      </c>
      <c r="MS78" s="14">
        <v>3.15</v>
      </c>
      <c r="MT78" s="14">
        <v>5.89</v>
      </c>
      <c r="MU78" s="14">
        <v>5</v>
      </c>
      <c r="MV78" s="14">
        <v>0.8</v>
      </c>
      <c r="MX78" s="14">
        <v>5</v>
      </c>
      <c r="MY78" s="14">
        <v>5.25</v>
      </c>
      <c r="NA78" s="14">
        <v>5</v>
      </c>
      <c r="NB78" s="14">
        <v>0</v>
      </c>
      <c r="ND78" s="14">
        <v>5</v>
      </c>
      <c r="NE78" s="14">
        <v>7</v>
      </c>
      <c r="NG78" s="14">
        <v>5</v>
      </c>
      <c r="NH78" s="14">
        <v>0</v>
      </c>
      <c r="NJ78" s="14">
        <v>4</v>
      </c>
      <c r="NK78" s="14">
        <v>5.5</v>
      </c>
      <c r="NM78" s="14">
        <v>5</v>
      </c>
      <c r="NN78" s="14">
        <v>1.1000000000000001</v>
      </c>
      <c r="NP78" s="14">
        <v>5</v>
      </c>
      <c r="NQ78" s="14">
        <v>3.65</v>
      </c>
      <c r="NS78" s="14">
        <v>5</v>
      </c>
      <c r="NT78" s="14">
        <v>8</v>
      </c>
      <c r="NV78" s="14">
        <v>4</v>
      </c>
      <c r="NW78" s="14">
        <v>0</v>
      </c>
      <c r="NY78" s="14">
        <v>5</v>
      </c>
      <c r="NZ78" s="14">
        <v>2.25</v>
      </c>
      <c r="OB78" s="14">
        <v>4</v>
      </c>
      <c r="OC78" s="14">
        <v>11</v>
      </c>
      <c r="OE78" s="14">
        <v>5</v>
      </c>
      <c r="OF78" s="14">
        <v>0</v>
      </c>
      <c r="OH78" s="14">
        <v>5</v>
      </c>
      <c r="OI78" s="14">
        <v>1</v>
      </c>
      <c r="OJ78" s="35">
        <v>27.059999999999995</v>
      </c>
      <c r="OK78" s="35">
        <f t="shared" si="1"/>
        <v>23.059999999999995</v>
      </c>
    </row>
    <row r="79" spans="1:403" s="16" customFormat="1" hidden="1" x14ac:dyDescent="0.25">
      <c r="A79" s="12" t="s">
        <v>140</v>
      </c>
      <c r="B79" s="41" t="s">
        <v>16</v>
      </c>
      <c r="C79" s="12" t="s">
        <v>139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 t="e">
        <v>#N/A</v>
      </c>
      <c r="EH79" s="14" t="e">
        <v>#N/A</v>
      </c>
      <c r="EI79" s="14"/>
      <c r="EJ79" s="14" t="e">
        <v>#N/A</v>
      </c>
      <c r="EK79" s="14" t="e">
        <v>#N/A</v>
      </c>
      <c r="EL79" s="14"/>
      <c r="EM79" s="14" t="e">
        <v>#N/A</v>
      </c>
      <c r="EN79" s="14" t="e">
        <v>#N/A</v>
      </c>
      <c r="EO79" s="14"/>
      <c r="EP79" s="14" t="e">
        <v>#N/A</v>
      </c>
      <c r="EQ79" s="14" t="e">
        <v>#N/A</v>
      </c>
      <c r="ER79" s="14"/>
      <c r="ES79" s="14" t="e">
        <v>#N/A</v>
      </c>
      <c r="ET79" s="14" t="e">
        <v>#N/A</v>
      </c>
      <c r="EU79" s="14"/>
      <c r="EV79" s="14" t="e">
        <v>#N/A</v>
      </c>
      <c r="EW79" s="14" t="e">
        <v>#N/A</v>
      </c>
      <c r="EX79" s="14"/>
      <c r="EY79" s="14" t="e">
        <v>#N/A</v>
      </c>
      <c r="EZ79" s="14" t="e">
        <v>#N/A</v>
      </c>
      <c r="FA79" s="14"/>
      <c r="FB79" s="14" t="e">
        <v>#N/A</v>
      </c>
      <c r="FC79" s="14" t="e">
        <v>#N/A</v>
      </c>
      <c r="FD79" s="14"/>
      <c r="FE79" s="14" t="e">
        <v>#N/A</v>
      </c>
      <c r="FF79" s="14" t="e">
        <v>#N/A</v>
      </c>
      <c r="FG79" s="14"/>
      <c r="FH79" s="14" t="e">
        <v>#N/A</v>
      </c>
      <c r="FI79" s="14" t="e">
        <v>#N/A</v>
      </c>
      <c r="FJ79" s="14"/>
      <c r="FK79" s="14" t="e">
        <v>#N/A</v>
      </c>
      <c r="FL79" s="14" t="e">
        <v>#N/A</v>
      </c>
      <c r="FM79" s="14"/>
      <c r="FN79" s="14" t="e">
        <v>#N/A</v>
      </c>
      <c r="FO79" s="14" t="e">
        <v>#N/A</v>
      </c>
      <c r="FP79" s="14"/>
      <c r="FQ79" s="14" t="e">
        <v>#N/A</v>
      </c>
      <c r="FR79" s="14" t="e">
        <v>#N/A</v>
      </c>
      <c r="FS79" s="14"/>
      <c r="FT79" s="14" t="e">
        <v>#N/A</v>
      </c>
      <c r="FU79" s="14" t="e">
        <v>#N/A</v>
      </c>
      <c r="FV79" s="14"/>
      <c r="FW79" s="14"/>
      <c r="FX79" s="14"/>
      <c r="FY79" s="14"/>
      <c r="FZ79" s="14" t="e">
        <v>#N/A</v>
      </c>
      <c r="GA79" s="14" t="e">
        <v>#N/A</v>
      </c>
      <c r="GB79" s="14"/>
      <c r="GC79" s="14" t="e">
        <v>#N/A</v>
      </c>
      <c r="GD79" s="14" t="e">
        <v>#N/A</v>
      </c>
      <c r="GE79" s="14"/>
      <c r="GF79" s="14" t="e">
        <v>#N/A</v>
      </c>
      <c r="GG79" s="14" t="e">
        <v>#N/A</v>
      </c>
      <c r="GH79" s="14"/>
      <c r="GI79" s="14" t="e">
        <v>#N/A</v>
      </c>
      <c r="GJ79" s="14" t="e">
        <v>#N/A</v>
      </c>
      <c r="GK79" s="14"/>
      <c r="GL79" s="14" t="e">
        <v>#N/A</v>
      </c>
      <c r="GM79" s="14" t="e">
        <v>#N/A</v>
      </c>
      <c r="GN79" s="14"/>
      <c r="GO79" s="14" t="e">
        <v>#N/A</v>
      </c>
      <c r="GP79" s="14" t="e">
        <v>#N/A</v>
      </c>
      <c r="GQ79" s="14"/>
      <c r="GR79" s="14" t="e">
        <v>#N/A</v>
      </c>
      <c r="GS79" s="14" t="e">
        <v>#N/A</v>
      </c>
      <c r="GT79" s="14"/>
      <c r="GU79" s="14" t="e">
        <v>#N/A</v>
      </c>
      <c r="GV79" s="14" t="e">
        <v>#N/A</v>
      </c>
      <c r="GW79" s="14"/>
      <c r="GX79" s="14" t="e">
        <v>#N/A</v>
      </c>
      <c r="GY79" s="14" t="e">
        <v>#N/A</v>
      </c>
      <c r="GZ79" s="14"/>
      <c r="HA79" s="14" t="e">
        <v>#N/A</v>
      </c>
      <c r="HB79" s="14" t="e">
        <v>#N/A</v>
      </c>
      <c r="HC79" s="14"/>
      <c r="HD79" s="14" t="e">
        <v>#N/A</v>
      </c>
      <c r="HE79" s="14" t="e">
        <v>#N/A</v>
      </c>
      <c r="HF79" s="14"/>
      <c r="HG79" s="14" t="e">
        <v>#N/A</v>
      </c>
      <c r="HH79" s="14" t="e">
        <v>#N/A</v>
      </c>
      <c r="HI79" s="14"/>
      <c r="HJ79" s="14" t="e">
        <v>#N/A</v>
      </c>
      <c r="HK79" s="14" t="e">
        <v>#N/A</v>
      </c>
      <c r="HL79" s="14"/>
      <c r="HM79" s="14" t="e">
        <v>#N/A</v>
      </c>
      <c r="HN79" s="14" t="e">
        <v>#N/A</v>
      </c>
      <c r="HO79" s="14"/>
      <c r="HP79" s="14" t="e">
        <v>#N/A</v>
      </c>
      <c r="HQ79" s="14" t="e">
        <v>#N/A</v>
      </c>
      <c r="HR79" s="14"/>
      <c r="HS79" s="14" t="e">
        <v>#N/A</v>
      </c>
      <c r="HT79" s="14" t="e">
        <v>#N/A</v>
      </c>
      <c r="HU79" s="14"/>
      <c r="HV79" s="14" t="e">
        <v>#N/A</v>
      </c>
      <c r="HW79" s="14" t="e">
        <v>#N/A</v>
      </c>
      <c r="HX79" s="14"/>
      <c r="HY79" s="14" t="e">
        <v>#N/A</v>
      </c>
      <c r="HZ79" s="14" t="e">
        <v>#N/A</v>
      </c>
      <c r="IA79" s="14"/>
      <c r="IB79" s="14" t="e">
        <v>#N/A</v>
      </c>
      <c r="IC79" s="14" t="e">
        <v>#N/A</v>
      </c>
      <c r="ID79" s="14"/>
      <c r="IE79" s="14" t="e">
        <v>#N/A</v>
      </c>
      <c r="IF79" s="14" t="e">
        <v>#N/A</v>
      </c>
      <c r="IG79" s="14"/>
      <c r="IH79" s="14" t="e">
        <v>#N/A</v>
      </c>
      <c r="II79" s="14" t="e">
        <v>#N/A</v>
      </c>
      <c r="IJ79" s="14"/>
      <c r="IK79" s="14" t="e">
        <v>#N/A</v>
      </c>
      <c r="IL79" s="14" t="e">
        <v>#N/A</v>
      </c>
      <c r="IM79" s="14"/>
      <c r="IN79" s="14" t="e">
        <v>#N/A</v>
      </c>
      <c r="IO79" s="14" t="e">
        <v>#N/A</v>
      </c>
      <c r="IP79" s="14"/>
      <c r="IQ79" s="14" t="e">
        <v>#N/A</v>
      </c>
      <c r="IR79" s="14" t="e">
        <v>#N/A</v>
      </c>
      <c r="IS79" s="14"/>
      <c r="IT79" s="14" t="e">
        <v>#N/A</v>
      </c>
      <c r="IU79" s="14" t="e">
        <v>#N/A</v>
      </c>
      <c r="IV79" s="14"/>
      <c r="IW79" s="14" t="e">
        <v>#N/A</v>
      </c>
      <c r="IX79" s="14" t="e">
        <v>#N/A</v>
      </c>
      <c r="IY79" s="14"/>
      <c r="IZ79" s="14" t="e">
        <v>#N/A</v>
      </c>
      <c r="JA79" s="14" t="e">
        <v>#N/A</v>
      </c>
      <c r="JB79" s="14"/>
      <c r="JC79" s="14" t="e">
        <v>#N/A</v>
      </c>
      <c r="JD79" s="14" t="e">
        <v>#N/A</v>
      </c>
      <c r="JE79" s="14"/>
      <c r="JF79" s="14" t="e">
        <v>#N/A</v>
      </c>
      <c r="JG79" s="14" t="e">
        <v>#N/A</v>
      </c>
      <c r="JH79" s="14"/>
      <c r="JI79" s="14" t="e">
        <v>#N/A</v>
      </c>
      <c r="JJ79" s="14" t="e">
        <v>#N/A</v>
      </c>
      <c r="JK79" s="14"/>
      <c r="JL79" s="14" t="e">
        <v>#N/A</v>
      </c>
      <c r="JM79" s="14" t="e">
        <v>#N/A</v>
      </c>
      <c r="JN79" s="14"/>
      <c r="JO79" s="14" t="e">
        <v>#N/A</v>
      </c>
      <c r="JP79" s="14" t="e">
        <v>#N/A</v>
      </c>
      <c r="JQ79" s="14"/>
      <c r="JR79" s="14" t="e">
        <v>#N/A</v>
      </c>
      <c r="JS79" s="14" t="e">
        <v>#N/A</v>
      </c>
      <c r="JT79" s="14"/>
      <c r="JU79" s="14" t="e">
        <v>#N/A</v>
      </c>
      <c r="JV79" s="14" t="e">
        <v>#N/A</v>
      </c>
      <c r="JW79" s="14"/>
      <c r="JX79" s="14" t="e">
        <v>#N/A</v>
      </c>
      <c r="JY79" s="14" t="e">
        <v>#N/A</v>
      </c>
      <c r="JZ79" s="14"/>
      <c r="KA79" s="14" t="e">
        <v>#N/A</v>
      </c>
      <c r="KB79" s="14" t="e">
        <v>#N/A</v>
      </c>
      <c r="KC79" s="14"/>
      <c r="KD79" s="14" t="e">
        <v>#N/A</v>
      </c>
      <c r="KE79" s="14" t="e">
        <v>#N/A</v>
      </c>
      <c r="KF79" s="14"/>
      <c r="KG79" s="14" t="e">
        <v>#N/A</v>
      </c>
      <c r="KH79" s="14" t="e">
        <v>#N/A</v>
      </c>
      <c r="KI79" s="14"/>
      <c r="KJ79" s="14" t="e">
        <v>#N/A</v>
      </c>
      <c r="KK79" s="14" t="e">
        <v>#N/A</v>
      </c>
      <c r="KL79" s="14"/>
      <c r="KM79" s="14" t="e">
        <v>#N/A</v>
      </c>
      <c r="KN79" s="14" t="e">
        <v>#N/A</v>
      </c>
      <c r="KO79" s="14"/>
      <c r="KP79" s="14" t="e">
        <v>#N/A</v>
      </c>
      <c r="KQ79" s="14" t="e">
        <v>#N/A</v>
      </c>
      <c r="KR79" s="14"/>
      <c r="KS79" s="14" t="e">
        <v>#N/A</v>
      </c>
      <c r="KT79" s="14" t="e">
        <v>#N/A</v>
      </c>
      <c r="KU79" s="14"/>
      <c r="KV79" s="14" t="e">
        <v>#N/A</v>
      </c>
      <c r="KW79" s="14" t="e">
        <v>#N/A</v>
      </c>
      <c r="KX79" s="14"/>
      <c r="KY79" s="14" t="e">
        <v>#N/A</v>
      </c>
      <c r="KZ79" s="14" t="e">
        <v>#N/A</v>
      </c>
      <c r="LA79" s="14"/>
      <c r="LB79" s="14" t="e">
        <v>#N/A</v>
      </c>
      <c r="LC79" s="14" t="e">
        <v>#N/A</v>
      </c>
      <c r="LD79" s="14"/>
      <c r="LE79" s="14" t="e">
        <v>#N/A</v>
      </c>
      <c r="LF79" s="14" t="e">
        <v>#N/A</v>
      </c>
      <c r="LG79" s="14"/>
      <c r="LH79" s="14"/>
      <c r="LI79" s="14"/>
      <c r="LJ79" s="14"/>
      <c r="LK79" s="14" t="e">
        <v>#N/A</v>
      </c>
      <c r="LL79" s="14" t="e">
        <v>#N/A</v>
      </c>
      <c r="LM79" s="14"/>
      <c r="LN79" s="14" t="e">
        <v>#N/A</v>
      </c>
      <c r="LO79" s="14" t="e">
        <v>#N/A</v>
      </c>
      <c r="LP79" s="14"/>
      <c r="LQ79" s="14" t="e">
        <v>#N/A</v>
      </c>
      <c r="LR79" s="14" t="e">
        <v>#N/A</v>
      </c>
      <c r="LS79" s="14"/>
      <c r="LT79" s="14" t="e">
        <v>#N/A</v>
      </c>
      <c r="LU79" s="14" t="e">
        <v>#N/A</v>
      </c>
      <c r="LV79" s="14"/>
      <c r="LW79" s="14" t="e">
        <v>#N/A</v>
      </c>
      <c r="LX79" s="14" t="e">
        <v>#N/A</v>
      </c>
      <c r="LY79" s="14"/>
      <c r="LZ79" s="14" t="e">
        <v>#N/A</v>
      </c>
      <c r="MA79" s="14" t="e">
        <v>#N/A</v>
      </c>
      <c r="MB79" s="14"/>
      <c r="MC79" s="14" t="e">
        <v>#N/A</v>
      </c>
      <c r="MD79" s="14" t="e">
        <v>#N/A</v>
      </c>
      <c r="ME79" s="14"/>
      <c r="MF79" s="14" t="e">
        <v>#N/A</v>
      </c>
      <c r="MG79" s="14" t="e">
        <v>#N/A</v>
      </c>
      <c r="MH79" s="14"/>
      <c r="MI79" s="14" t="e">
        <v>#N/A</v>
      </c>
      <c r="MJ79" s="14" t="e">
        <v>#N/A</v>
      </c>
      <c r="MK79" s="14"/>
      <c r="ML79" s="14" t="e">
        <v>#N/A</v>
      </c>
      <c r="MM79" s="14" t="e">
        <v>#N/A</v>
      </c>
      <c r="MN79" s="14"/>
      <c r="MO79" s="14" t="e">
        <v>#N/A</v>
      </c>
      <c r="MP79" s="14" t="e">
        <v>#N/A</v>
      </c>
      <c r="MQ79" s="14"/>
      <c r="MR79" s="14" t="e">
        <v>#N/A</v>
      </c>
      <c r="MS79" s="14" t="e">
        <v>#N/A</v>
      </c>
      <c r="MT79" s="14"/>
      <c r="MU79" s="14" t="e">
        <v>#N/A</v>
      </c>
      <c r="MV79" s="14" t="e">
        <v>#N/A</v>
      </c>
      <c r="MW79" s="14"/>
      <c r="MX79" s="14" t="e">
        <v>#N/A</v>
      </c>
      <c r="MY79" s="14" t="e">
        <v>#N/A</v>
      </c>
      <c r="MZ79" s="14"/>
      <c r="NA79" s="14" t="e">
        <v>#N/A</v>
      </c>
      <c r="NB79" s="14" t="e">
        <v>#N/A</v>
      </c>
      <c r="NC79" s="14"/>
      <c r="ND79" s="14" t="e">
        <v>#N/A</v>
      </c>
      <c r="NE79" s="14" t="e">
        <v>#N/A</v>
      </c>
      <c r="NF79" s="14"/>
      <c r="NG79" s="14" t="e">
        <v>#N/A</v>
      </c>
      <c r="NH79" s="14" t="e">
        <v>#N/A</v>
      </c>
      <c r="NI79" s="14"/>
      <c r="NJ79" s="14" t="e">
        <v>#N/A</v>
      </c>
      <c r="NK79" s="14" t="e">
        <v>#N/A</v>
      </c>
      <c r="NL79" s="14"/>
      <c r="NM79" s="14" t="e">
        <v>#N/A</v>
      </c>
      <c r="NN79" s="14" t="e">
        <v>#N/A</v>
      </c>
      <c r="NO79" s="14"/>
      <c r="NP79" s="14" t="e">
        <v>#N/A</v>
      </c>
      <c r="NQ79" s="14" t="e">
        <v>#N/A</v>
      </c>
      <c r="NR79" s="14"/>
      <c r="NS79" s="14" t="e">
        <v>#N/A</v>
      </c>
      <c r="NT79" s="14" t="e">
        <v>#N/A</v>
      </c>
      <c r="NU79" s="14"/>
      <c r="NV79" s="14" t="e">
        <v>#N/A</v>
      </c>
      <c r="NW79" s="14" t="e">
        <v>#N/A</v>
      </c>
      <c r="NX79" s="14"/>
      <c r="NY79" s="14" t="e">
        <v>#N/A</v>
      </c>
      <c r="NZ79" s="14" t="e">
        <v>#N/A</v>
      </c>
      <c r="OA79" s="14"/>
      <c r="OB79" s="14" t="e">
        <v>#N/A</v>
      </c>
      <c r="OC79" s="14" t="e">
        <v>#N/A</v>
      </c>
      <c r="OD79" s="14"/>
      <c r="OE79" s="14" t="e">
        <v>#N/A</v>
      </c>
      <c r="OF79" s="14" t="e">
        <v>#N/A</v>
      </c>
      <c r="OG79" s="14"/>
      <c r="OH79" s="14" t="e">
        <v>#N/A</v>
      </c>
      <c r="OI79" s="14" t="e">
        <v>#N/A</v>
      </c>
      <c r="OJ79" s="35" t="e">
        <v>#N/A</v>
      </c>
      <c r="OK79" s="35" t="e">
        <f t="shared" si="1"/>
        <v>#N/A</v>
      </c>
      <c r="OL79" s="34"/>
    </row>
    <row r="80" spans="1:403" x14ac:dyDescent="0.25">
      <c r="A80" s="12" t="s">
        <v>48</v>
      </c>
      <c r="B80" s="41" t="s">
        <v>30</v>
      </c>
      <c r="C80" s="12" t="s">
        <v>138</v>
      </c>
      <c r="E80" s="14">
        <v>4</v>
      </c>
      <c r="F80" s="14">
        <v>0</v>
      </c>
      <c r="Z80" s="14">
        <v>1</v>
      </c>
      <c r="AA80" s="14">
        <v>0</v>
      </c>
      <c r="AC80" s="14">
        <v>1</v>
      </c>
      <c r="AD80" s="14">
        <v>0</v>
      </c>
      <c r="AF80" s="14">
        <v>1</v>
      </c>
      <c r="AG80" s="14">
        <v>4.5</v>
      </c>
      <c r="AI80" s="14">
        <v>1</v>
      </c>
      <c r="AJ80" s="14">
        <v>0</v>
      </c>
      <c r="AX80" s="14">
        <v>1</v>
      </c>
      <c r="AY80" s="14">
        <v>0</v>
      </c>
      <c r="BP80" s="14">
        <v>1</v>
      </c>
      <c r="BQ80" s="14">
        <v>0</v>
      </c>
      <c r="OJ80" s="35">
        <v>6.05</v>
      </c>
      <c r="OK80" s="35">
        <f t="shared" si="1"/>
        <v>6.05</v>
      </c>
    </row>
    <row r="81" spans="1:402" ht="12.75" customHeight="1" x14ac:dyDescent="0.2">
      <c r="A81" s="12" t="s">
        <v>49</v>
      </c>
      <c r="B81" s="41" t="s">
        <v>18</v>
      </c>
      <c r="C81" s="12" t="s">
        <v>137</v>
      </c>
      <c r="E81" s="14">
        <v>5</v>
      </c>
      <c r="F81" s="14">
        <v>8.6</v>
      </c>
      <c r="H81" s="14">
        <v>5</v>
      </c>
      <c r="I81" s="14">
        <v>2.5</v>
      </c>
      <c r="K81" s="14">
        <v>5</v>
      </c>
      <c r="L81" s="14">
        <v>0</v>
      </c>
      <c r="N81" s="14">
        <v>4</v>
      </c>
      <c r="O81" s="14">
        <v>1.2000000000000002</v>
      </c>
      <c r="Q81" s="14">
        <v>5</v>
      </c>
      <c r="R81" s="14">
        <v>4.0999999999999996</v>
      </c>
      <c r="T81" s="14">
        <v>3</v>
      </c>
      <c r="U81" s="14">
        <v>0</v>
      </c>
      <c r="W81" s="14">
        <v>5</v>
      </c>
      <c r="X81" s="14">
        <v>0</v>
      </c>
      <c r="Z81" s="14">
        <v>3</v>
      </c>
      <c r="AA81" s="14">
        <v>8.4</v>
      </c>
      <c r="AC81" s="14">
        <v>5</v>
      </c>
      <c r="AD81" s="14">
        <v>5.25</v>
      </c>
      <c r="AF81" s="14">
        <v>5</v>
      </c>
      <c r="AG81" s="14">
        <v>4.4000000000000004</v>
      </c>
      <c r="AI81" s="14">
        <v>5</v>
      </c>
      <c r="AJ81" s="14">
        <v>0</v>
      </c>
      <c r="AL81" s="14">
        <v>5</v>
      </c>
      <c r="AM81" s="14">
        <v>2.9</v>
      </c>
      <c r="AO81" s="14">
        <v>2</v>
      </c>
      <c r="AP81" s="14">
        <v>1.6</v>
      </c>
      <c r="AR81" s="14">
        <v>5</v>
      </c>
      <c r="AS81" s="14">
        <v>8</v>
      </c>
      <c r="AU81" s="14">
        <v>5</v>
      </c>
      <c r="AV81" s="14">
        <v>0</v>
      </c>
      <c r="AX81" s="14">
        <v>3</v>
      </c>
      <c r="AY81" s="14">
        <v>0</v>
      </c>
      <c r="BA81" s="14">
        <v>3</v>
      </c>
      <c r="BB81" s="14">
        <v>0</v>
      </c>
      <c r="DN81" s="14">
        <v>45</v>
      </c>
      <c r="DR81" s="14">
        <v>5</v>
      </c>
      <c r="DS81" s="14">
        <v>4</v>
      </c>
      <c r="DU81" s="14">
        <v>5</v>
      </c>
      <c r="DV81" s="14">
        <v>0</v>
      </c>
      <c r="DX81" s="14">
        <v>5</v>
      </c>
      <c r="DY81" s="14">
        <v>4.45</v>
      </c>
      <c r="EA81" s="14">
        <v>5</v>
      </c>
      <c r="EB81" s="14">
        <v>8.4</v>
      </c>
      <c r="ED81" s="14">
        <v>5</v>
      </c>
      <c r="EE81" s="14">
        <v>9.8000000000000007</v>
      </c>
      <c r="EG81" s="14">
        <v>5</v>
      </c>
      <c r="EH81" s="14">
        <v>2.6</v>
      </c>
      <c r="EJ81" s="14">
        <v>5</v>
      </c>
      <c r="EK81" s="14">
        <v>6.4</v>
      </c>
      <c r="EM81" s="14">
        <v>4</v>
      </c>
      <c r="EN81" s="14">
        <v>13.5</v>
      </c>
      <c r="EP81" s="14">
        <v>3</v>
      </c>
      <c r="EQ81" s="14">
        <v>0</v>
      </c>
      <c r="ES81" s="14">
        <v>5</v>
      </c>
      <c r="ET81" s="14">
        <v>3.1</v>
      </c>
      <c r="EV81" s="14">
        <v>5</v>
      </c>
      <c r="EW81" s="14">
        <v>3.5</v>
      </c>
      <c r="EY81" s="14">
        <v>5</v>
      </c>
      <c r="EZ81" s="14">
        <v>1.1000000000000001</v>
      </c>
      <c r="FB81" s="14">
        <v>4</v>
      </c>
      <c r="FC81" s="14">
        <v>3.4</v>
      </c>
      <c r="FE81" s="14">
        <v>5</v>
      </c>
      <c r="FF81" s="14">
        <v>5.5</v>
      </c>
      <c r="FG81" s="14">
        <v>12.3</v>
      </c>
      <c r="FH81" s="14">
        <v>4</v>
      </c>
      <c r="FI81" s="14">
        <v>9.25</v>
      </c>
      <c r="FK81" s="14">
        <v>5</v>
      </c>
      <c r="FL81" s="14">
        <v>1.5</v>
      </c>
      <c r="FN81" s="14">
        <v>5</v>
      </c>
      <c r="FO81" s="14">
        <v>0</v>
      </c>
      <c r="FQ81" s="14">
        <v>5</v>
      </c>
      <c r="FR81" s="14">
        <v>13.5</v>
      </c>
      <c r="FT81" s="14">
        <v>4</v>
      </c>
      <c r="FU81" s="14">
        <v>0</v>
      </c>
      <c r="FW81" s="14">
        <v>5</v>
      </c>
      <c r="FX81" s="14">
        <v>7</v>
      </c>
      <c r="FZ81" s="14">
        <v>5</v>
      </c>
      <c r="GA81" s="14">
        <v>9</v>
      </c>
      <c r="GC81" s="14">
        <v>5</v>
      </c>
      <c r="GD81" s="14">
        <v>4.25</v>
      </c>
      <c r="GF81" s="14">
        <v>5</v>
      </c>
      <c r="GG81" s="14">
        <v>13.25</v>
      </c>
      <c r="GI81" s="14">
        <v>4</v>
      </c>
      <c r="GJ81" s="14">
        <v>4.6500000000000004</v>
      </c>
      <c r="GL81" s="14">
        <v>5</v>
      </c>
      <c r="GM81" s="14">
        <v>5</v>
      </c>
      <c r="GO81" s="14">
        <v>5</v>
      </c>
      <c r="GP81" s="14">
        <v>0</v>
      </c>
      <c r="GR81" s="14">
        <v>5</v>
      </c>
      <c r="GS81" s="14">
        <v>5</v>
      </c>
      <c r="GT81" s="14">
        <v>8.57</v>
      </c>
      <c r="GU81" s="14">
        <v>5</v>
      </c>
      <c r="GV81" s="14">
        <v>2.75</v>
      </c>
      <c r="GX81" s="14">
        <v>5</v>
      </c>
      <c r="GY81" s="14">
        <v>0.9</v>
      </c>
      <c r="HA81" s="14">
        <v>5</v>
      </c>
      <c r="HB81" s="14">
        <v>0</v>
      </c>
      <c r="HD81" s="14">
        <v>2</v>
      </c>
      <c r="HE81" s="14">
        <v>1.75</v>
      </c>
      <c r="HG81" s="14">
        <v>4</v>
      </c>
      <c r="HH81" s="14">
        <v>1.5</v>
      </c>
      <c r="HJ81" s="14">
        <v>5</v>
      </c>
      <c r="HK81" s="14">
        <v>10</v>
      </c>
      <c r="HP81" s="14">
        <v>1</v>
      </c>
      <c r="HQ81" s="14">
        <v>0</v>
      </c>
      <c r="HS81" s="14">
        <v>4</v>
      </c>
      <c r="HT81" s="14">
        <v>6.7</v>
      </c>
      <c r="HV81" s="14">
        <v>5</v>
      </c>
      <c r="HW81" s="14">
        <v>2.75</v>
      </c>
      <c r="HY81" s="14">
        <v>5</v>
      </c>
      <c r="HZ81" s="14">
        <v>7.2</v>
      </c>
      <c r="IB81" s="14">
        <v>5</v>
      </c>
      <c r="IC81" s="14">
        <v>7</v>
      </c>
      <c r="IH81" s="14">
        <v>4</v>
      </c>
      <c r="II81" s="14">
        <v>2.75</v>
      </c>
      <c r="IK81" s="14">
        <v>5</v>
      </c>
      <c r="IL81" s="14">
        <v>2.4</v>
      </c>
      <c r="IN81" s="14">
        <v>5</v>
      </c>
      <c r="IO81" s="14">
        <v>2.5</v>
      </c>
      <c r="IQ81" s="14">
        <v>4</v>
      </c>
      <c r="IR81" s="14">
        <v>4.5</v>
      </c>
      <c r="IT81" s="14">
        <v>5</v>
      </c>
      <c r="IU81" s="14">
        <v>3</v>
      </c>
      <c r="IW81" s="14">
        <v>4</v>
      </c>
      <c r="IX81" s="14">
        <v>4</v>
      </c>
      <c r="JC81" s="14">
        <v>5</v>
      </c>
      <c r="JD81" s="14">
        <v>8.75</v>
      </c>
      <c r="JF81" s="14">
        <v>3</v>
      </c>
      <c r="JG81" s="14">
        <v>2.5</v>
      </c>
      <c r="JI81" s="14">
        <v>5</v>
      </c>
      <c r="JJ81" s="14">
        <v>2.1</v>
      </c>
      <c r="JL81" s="14">
        <v>5</v>
      </c>
      <c r="JM81" s="14">
        <v>1</v>
      </c>
      <c r="JO81" s="14">
        <v>2</v>
      </c>
      <c r="JP81" s="14">
        <v>0</v>
      </c>
      <c r="JR81" s="14">
        <v>4</v>
      </c>
      <c r="JS81" s="14">
        <v>11.2</v>
      </c>
      <c r="JU81" s="14">
        <v>4</v>
      </c>
      <c r="JV81" s="14">
        <v>1</v>
      </c>
      <c r="JX81" s="14">
        <v>2</v>
      </c>
      <c r="JY81" s="14">
        <v>0</v>
      </c>
      <c r="KA81" s="14">
        <v>5</v>
      </c>
      <c r="KB81" s="14">
        <v>0</v>
      </c>
      <c r="KD81" s="14">
        <v>3</v>
      </c>
      <c r="KE81" s="14">
        <v>0</v>
      </c>
      <c r="KG81" s="14">
        <v>2</v>
      </c>
      <c r="KH81" s="14">
        <v>0.9</v>
      </c>
      <c r="KJ81" s="14">
        <v>5</v>
      </c>
      <c r="KK81" s="14">
        <v>6.95</v>
      </c>
      <c r="KM81" s="14">
        <v>2</v>
      </c>
      <c r="KN81" s="14">
        <v>0</v>
      </c>
      <c r="KP81" s="14">
        <v>5</v>
      </c>
      <c r="KQ81" s="14">
        <v>5</v>
      </c>
      <c r="KS81" s="14">
        <v>5</v>
      </c>
      <c r="KT81" s="14">
        <v>0</v>
      </c>
      <c r="KV81" s="14">
        <v>4</v>
      </c>
      <c r="KW81" s="14">
        <v>0</v>
      </c>
      <c r="KY81" s="14">
        <v>5</v>
      </c>
      <c r="KZ81" s="14">
        <v>14.4</v>
      </c>
      <c r="LB81" s="14">
        <v>5</v>
      </c>
      <c r="LC81" s="14">
        <v>6</v>
      </c>
      <c r="LE81" s="14">
        <v>3</v>
      </c>
      <c r="LF81" s="14">
        <v>0.8</v>
      </c>
      <c r="LK81" s="14">
        <v>5</v>
      </c>
      <c r="LL81" s="14">
        <v>8.9</v>
      </c>
      <c r="LN81" s="14">
        <v>4</v>
      </c>
      <c r="LO81" s="14">
        <v>1</v>
      </c>
      <c r="LQ81" s="14">
        <v>5</v>
      </c>
      <c r="LR81" s="14">
        <v>3.5</v>
      </c>
      <c r="LT81" s="14">
        <v>4</v>
      </c>
      <c r="LU81" s="14">
        <v>0</v>
      </c>
      <c r="LW81" s="14">
        <v>5</v>
      </c>
      <c r="LX81" s="14">
        <v>3.15</v>
      </c>
      <c r="LZ81" s="14">
        <v>5</v>
      </c>
      <c r="MA81" s="14">
        <v>3</v>
      </c>
      <c r="MC81" s="14">
        <v>5</v>
      </c>
      <c r="MD81" s="14">
        <v>0</v>
      </c>
      <c r="MF81" s="14">
        <v>5</v>
      </c>
      <c r="MG81" s="14">
        <v>0</v>
      </c>
      <c r="MI81" s="14">
        <v>5</v>
      </c>
      <c r="MJ81" s="14">
        <v>5</v>
      </c>
      <c r="ML81" s="14">
        <v>3</v>
      </c>
      <c r="MM81" s="14">
        <v>13</v>
      </c>
      <c r="MO81" s="14">
        <v>4</v>
      </c>
      <c r="MP81" s="14">
        <v>2.5</v>
      </c>
      <c r="MR81" s="14">
        <v>4</v>
      </c>
      <c r="MS81" s="14">
        <v>2</v>
      </c>
      <c r="MU81" s="14">
        <v>5</v>
      </c>
      <c r="MV81" s="14">
        <v>4.25</v>
      </c>
      <c r="MX81" s="14">
        <v>5</v>
      </c>
      <c r="MY81" s="14">
        <v>2.2000000000000002</v>
      </c>
      <c r="NA81" s="14">
        <v>5</v>
      </c>
      <c r="NB81" s="14">
        <v>10.25</v>
      </c>
      <c r="ND81" s="14">
        <v>5</v>
      </c>
      <c r="NE81" s="14">
        <v>6.1</v>
      </c>
      <c r="NG81" s="14">
        <v>5</v>
      </c>
      <c r="NH81" s="14">
        <v>1.3</v>
      </c>
      <c r="NJ81" s="14">
        <v>5</v>
      </c>
      <c r="NK81" s="14">
        <v>2.25</v>
      </c>
      <c r="NM81" s="14">
        <v>5</v>
      </c>
      <c r="NN81" s="14">
        <v>3.25</v>
      </c>
      <c r="NP81" s="14">
        <v>5</v>
      </c>
      <c r="NQ81" s="14">
        <v>1</v>
      </c>
      <c r="NS81" s="14">
        <v>5</v>
      </c>
      <c r="NT81" s="14">
        <v>2.75</v>
      </c>
      <c r="NV81" s="14">
        <v>5</v>
      </c>
      <c r="NW81" s="14">
        <v>4.5</v>
      </c>
      <c r="NY81" s="14">
        <v>5</v>
      </c>
      <c r="NZ81" s="14">
        <v>1</v>
      </c>
      <c r="OB81" s="14">
        <v>5</v>
      </c>
      <c r="OC81" s="14">
        <v>7.1999999999999993</v>
      </c>
      <c r="OE81" s="14">
        <v>5</v>
      </c>
      <c r="OF81" s="14">
        <v>8.5</v>
      </c>
      <c r="OG81" s="56">
        <v>10.23</v>
      </c>
      <c r="OH81" s="14">
        <v>5</v>
      </c>
      <c r="OI81" s="14">
        <v>10.199999999999999</v>
      </c>
      <c r="OJ81" s="35">
        <v>27.720000000000002</v>
      </c>
      <c r="OK81" s="35">
        <f t="shared" si="1"/>
        <v>43.150000000000006</v>
      </c>
      <c r="OL81" s="12"/>
    </row>
    <row r="82" spans="1:402" ht="12.75" hidden="1" x14ac:dyDescent="0.2">
      <c r="A82" s="12">
        <v>53992445</v>
      </c>
      <c r="B82" s="41" t="s">
        <v>87</v>
      </c>
      <c r="C82" s="12" t="s">
        <v>136</v>
      </c>
      <c r="E82" s="14">
        <v>1</v>
      </c>
      <c r="F82" s="14">
        <v>0</v>
      </c>
      <c r="H82" s="14">
        <v>1</v>
      </c>
      <c r="I82" s="14">
        <v>0</v>
      </c>
      <c r="K82" s="14">
        <v>3</v>
      </c>
      <c r="L82" s="14">
        <v>8.5</v>
      </c>
      <c r="N82" s="14">
        <v>4</v>
      </c>
      <c r="O82" s="14">
        <v>2.5</v>
      </c>
      <c r="Q82" s="14">
        <v>3</v>
      </c>
      <c r="R82" s="14">
        <v>0</v>
      </c>
      <c r="W82" s="14">
        <v>1</v>
      </c>
      <c r="X82" s="14">
        <v>0</v>
      </c>
      <c r="Z82" s="14">
        <v>1</v>
      </c>
      <c r="AA82" s="14">
        <v>2.5</v>
      </c>
      <c r="AC82" s="14">
        <v>3</v>
      </c>
      <c r="AD82" s="14">
        <v>5</v>
      </c>
      <c r="AF82" s="14">
        <v>2</v>
      </c>
      <c r="AG82" s="14">
        <v>2</v>
      </c>
      <c r="AI82" s="14">
        <v>2</v>
      </c>
      <c r="AJ82" s="14">
        <v>0</v>
      </c>
      <c r="AL82" s="14">
        <v>3</v>
      </c>
      <c r="AM82" s="14">
        <v>0</v>
      </c>
      <c r="AR82" s="14">
        <v>3</v>
      </c>
      <c r="AS82" s="14">
        <v>3.75</v>
      </c>
      <c r="AU82" s="14">
        <v>2</v>
      </c>
      <c r="AV82" s="14">
        <v>4.5</v>
      </c>
      <c r="AX82" s="14">
        <v>3</v>
      </c>
      <c r="AY82" s="14">
        <v>1.2</v>
      </c>
      <c r="BA82" s="14">
        <v>2</v>
      </c>
      <c r="BB82" s="14">
        <v>0</v>
      </c>
      <c r="BG82" s="14">
        <v>1</v>
      </c>
      <c r="BH82" s="14">
        <v>0</v>
      </c>
      <c r="BS82" s="14">
        <v>1</v>
      </c>
      <c r="BT82" s="14">
        <v>0</v>
      </c>
      <c r="BV82" s="14">
        <v>2</v>
      </c>
      <c r="BW82" s="14">
        <v>0</v>
      </c>
      <c r="BY82" s="14">
        <v>1</v>
      </c>
      <c r="BZ82" s="14">
        <v>2</v>
      </c>
      <c r="CB82" s="14">
        <v>1</v>
      </c>
      <c r="CC82" s="14">
        <v>0</v>
      </c>
      <c r="CE82" s="14">
        <v>1</v>
      </c>
      <c r="CF82" s="14">
        <v>0</v>
      </c>
      <c r="CK82" s="14">
        <v>1</v>
      </c>
      <c r="CL82" s="14">
        <v>0</v>
      </c>
      <c r="CQ82" s="14">
        <v>1</v>
      </c>
      <c r="CR82" s="14">
        <v>2.25</v>
      </c>
      <c r="CW82" s="14">
        <v>1</v>
      </c>
      <c r="CX82" s="14">
        <v>0</v>
      </c>
      <c r="CZ82" s="14">
        <v>1</v>
      </c>
      <c r="DA82" s="14">
        <v>0</v>
      </c>
      <c r="DC82" s="14">
        <v>1</v>
      </c>
      <c r="DD82" s="14">
        <v>0</v>
      </c>
      <c r="DF82" s="14">
        <v>1</v>
      </c>
      <c r="DG82" s="14">
        <v>2.5</v>
      </c>
      <c r="DI82" s="14">
        <v>1</v>
      </c>
      <c r="DJ82" s="14">
        <v>0</v>
      </c>
      <c r="DL82" s="14">
        <v>2</v>
      </c>
      <c r="DM82" s="14">
        <v>0</v>
      </c>
      <c r="DO82" s="14">
        <v>2</v>
      </c>
      <c r="DP82" s="14">
        <v>0.7</v>
      </c>
      <c r="DR82" s="14">
        <v>1</v>
      </c>
      <c r="DS82" s="14">
        <v>0</v>
      </c>
      <c r="DX82" s="14">
        <v>1</v>
      </c>
      <c r="DY82" s="14">
        <v>0</v>
      </c>
      <c r="EA82" s="14">
        <v>1</v>
      </c>
      <c r="EB82" s="14">
        <v>7.5</v>
      </c>
      <c r="ED82" s="14">
        <v>1</v>
      </c>
      <c r="EE82" s="14">
        <v>0</v>
      </c>
      <c r="EG82" s="14">
        <v>1</v>
      </c>
      <c r="EH82" s="14">
        <v>1.9</v>
      </c>
      <c r="EM82" s="14">
        <v>1</v>
      </c>
      <c r="EN82" s="14">
        <v>0</v>
      </c>
      <c r="EP82" s="14">
        <v>1</v>
      </c>
      <c r="EQ82" s="14">
        <v>3.5</v>
      </c>
      <c r="ES82" s="14">
        <v>1</v>
      </c>
      <c r="ET82" s="14">
        <v>0</v>
      </c>
      <c r="EV82" s="14">
        <v>1</v>
      </c>
      <c r="EW82" s="14">
        <v>0</v>
      </c>
      <c r="EY82" s="14">
        <v>1</v>
      </c>
      <c r="EZ82" s="14">
        <v>0</v>
      </c>
      <c r="FB82" s="14">
        <v>1</v>
      </c>
      <c r="FC82" s="14">
        <v>0</v>
      </c>
      <c r="FH82" s="14">
        <v>1</v>
      </c>
      <c r="FI82" s="14">
        <v>0</v>
      </c>
      <c r="FK82" s="14">
        <v>4</v>
      </c>
      <c r="FL82" s="14">
        <v>0</v>
      </c>
      <c r="FN82" s="14">
        <v>5</v>
      </c>
      <c r="FO82" s="14">
        <v>7</v>
      </c>
      <c r="FQ82" s="14">
        <v>5</v>
      </c>
      <c r="FR82" s="14">
        <v>0</v>
      </c>
      <c r="FT82" s="14">
        <v>3</v>
      </c>
      <c r="FU82" s="14">
        <v>1.5</v>
      </c>
      <c r="FW82" s="14">
        <v>4</v>
      </c>
      <c r="FX82" s="14">
        <v>0</v>
      </c>
      <c r="FZ82" s="14">
        <v>3</v>
      </c>
      <c r="GA82" s="14">
        <v>0</v>
      </c>
      <c r="GC82" s="14">
        <v>2</v>
      </c>
      <c r="GD82" s="14">
        <v>8</v>
      </c>
      <c r="GF82" s="14">
        <v>5</v>
      </c>
      <c r="GG82" s="14">
        <v>0</v>
      </c>
      <c r="GI82" s="14">
        <v>3</v>
      </c>
      <c r="GJ82" s="14">
        <v>0</v>
      </c>
      <c r="GR82" s="14" t="e">
        <v>#N/A</v>
      </c>
      <c r="GS82" s="14" t="e">
        <v>#N/A</v>
      </c>
      <c r="GU82" s="14" t="e">
        <v>#N/A</v>
      </c>
      <c r="GV82" s="14" t="e">
        <v>#N/A</v>
      </c>
      <c r="GX82" s="14" t="e">
        <v>#N/A</v>
      </c>
      <c r="GY82" s="14" t="e">
        <v>#N/A</v>
      </c>
      <c r="HA82" s="14" t="e">
        <v>#N/A</v>
      </c>
      <c r="HB82" s="14" t="e">
        <v>#N/A</v>
      </c>
      <c r="HD82" s="14" t="e">
        <v>#N/A</v>
      </c>
      <c r="HE82" s="14" t="e">
        <v>#N/A</v>
      </c>
      <c r="HG82" s="14" t="e">
        <v>#N/A</v>
      </c>
      <c r="HH82" s="14" t="e">
        <v>#N/A</v>
      </c>
      <c r="HJ82" s="14" t="e">
        <v>#N/A</v>
      </c>
      <c r="HK82" s="14" t="e">
        <v>#N/A</v>
      </c>
      <c r="HM82" s="14" t="e">
        <v>#N/A</v>
      </c>
      <c r="HN82" s="14" t="e">
        <v>#N/A</v>
      </c>
      <c r="HP82" s="14" t="e">
        <v>#N/A</v>
      </c>
      <c r="HQ82" s="14" t="e">
        <v>#N/A</v>
      </c>
      <c r="HS82" s="14" t="e">
        <v>#N/A</v>
      </c>
      <c r="HT82" s="14" t="e">
        <v>#N/A</v>
      </c>
      <c r="HV82" s="14" t="e">
        <v>#N/A</v>
      </c>
      <c r="HW82" s="14" t="e">
        <v>#N/A</v>
      </c>
      <c r="HY82" s="14" t="e">
        <v>#N/A</v>
      </c>
      <c r="HZ82" s="14" t="e">
        <v>#N/A</v>
      </c>
      <c r="IB82" s="14" t="e">
        <v>#N/A</v>
      </c>
      <c r="IC82" s="14" t="e">
        <v>#N/A</v>
      </c>
      <c r="IE82" s="14" t="e">
        <v>#N/A</v>
      </c>
      <c r="IF82" s="14" t="e">
        <v>#N/A</v>
      </c>
      <c r="IH82" s="14" t="e">
        <v>#N/A</v>
      </c>
      <c r="II82" s="14" t="e">
        <v>#N/A</v>
      </c>
      <c r="IK82" s="14" t="e">
        <v>#N/A</v>
      </c>
      <c r="IL82" s="14" t="e">
        <v>#N/A</v>
      </c>
      <c r="IN82" s="14" t="e">
        <v>#N/A</v>
      </c>
      <c r="IO82" s="14" t="e">
        <v>#N/A</v>
      </c>
      <c r="IQ82" s="14" t="e">
        <v>#N/A</v>
      </c>
      <c r="IR82" s="14" t="e">
        <v>#N/A</v>
      </c>
      <c r="IT82" s="14" t="e">
        <v>#N/A</v>
      </c>
      <c r="IU82" s="14" t="e">
        <v>#N/A</v>
      </c>
      <c r="IW82" s="14" t="e">
        <v>#N/A</v>
      </c>
      <c r="IX82" s="14" t="e">
        <v>#N/A</v>
      </c>
      <c r="IZ82" s="14" t="e">
        <v>#N/A</v>
      </c>
      <c r="JA82" s="14" t="e">
        <v>#N/A</v>
      </c>
      <c r="JC82" s="14" t="e">
        <v>#N/A</v>
      </c>
      <c r="JD82" s="14" t="e">
        <v>#N/A</v>
      </c>
      <c r="JF82" s="14" t="e">
        <v>#N/A</v>
      </c>
      <c r="JG82" s="14" t="e">
        <v>#N/A</v>
      </c>
      <c r="JI82" s="14" t="e">
        <v>#N/A</v>
      </c>
      <c r="JJ82" s="14" t="e">
        <v>#N/A</v>
      </c>
      <c r="JL82" s="14" t="e">
        <v>#N/A</v>
      </c>
      <c r="JM82" s="14" t="e">
        <v>#N/A</v>
      </c>
      <c r="JO82" s="14" t="e">
        <v>#N/A</v>
      </c>
      <c r="JP82" s="14" t="e">
        <v>#N/A</v>
      </c>
      <c r="JR82" s="14" t="e">
        <v>#N/A</v>
      </c>
      <c r="JS82" s="14" t="e">
        <v>#N/A</v>
      </c>
      <c r="JU82" s="14" t="e">
        <v>#N/A</v>
      </c>
      <c r="JV82" s="14" t="e">
        <v>#N/A</v>
      </c>
      <c r="JX82" s="14" t="e">
        <v>#N/A</v>
      </c>
      <c r="JY82" s="14" t="e">
        <v>#N/A</v>
      </c>
      <c r="KA82" s="14" t="e">
        <v>#N/A</v>
      </c>
      <c r="KB82" s="14" t="e">
        <v>#N/A</v>
      </c>
      <c r="KD82" s="14" t="e">
        <v>#N/A</v>
      </c>
      <c r="KE82" s="14" t="e">
        <v>#N/A</v>
      </c>
      <c r="KG82" s="14" t="e">
        <v>#N/A</v>
      </c>
      <c r="KH82" s="14" t="e">
        <v>#N/A</v>
      </c>
      <c r="KJ82" s="14" t="e">
        <v>#N/A</v>
      </c>
      <c r="KK82" s="14" t="e">
        <v>#N/A</v>
      </c>
      <c r="KM82" s="14" t="e">
        <v>#N/A</v>
      </c>
      <c r="KN82" s="14" t="e">
        <v>#N/A</v>
      </c>
      <c r="KP82" s="14" t="e">
        <v>#N/A</v>
      </c>
      <c r="KQ82" s="14" t="e">
        <v>#N/A</v>
      </c>
      <c r="KS82" s="14" t="e">
        <v>#N/A</v>
      </c>
      <c r="KT82" s="14" t="e">
        <v>#N/A</v>
      </c>
      <c r="KV82" s="14" t="e">
        <v>#N/A</v>
      </c>
      <c r="KW82" s="14" t="e">
        <v>#N/A</v>
      </c>
      <c r="KY82" s="14" t="e">
        <v>#N/A</v>
      </c>
      <c r="KZ82" s="14" t="e">
        <v>#N/A</v>
      </c>
      <c r="LB82" s="14" t="e">
        <v>#N/A</v>
      </c>
      <c r="LC82" s="14" t="e">
        <v>#N/A</v>
      </c>
      <c r="LE82" s="14" t="e">
        <v>#N/A</v>
      </c>
      <c r="LF82" s="14" t="e">
        <v>#N/A</v>
      </c>
      <c r="LH82" s="14" t="e">
        <v>#N/A</v>
      </c>
      <c r="LI82" s="14" t="e">
        <v>#N/A</v>
      </c>
      <c r="LK82" s="14" t="e">
        <v>#N/A</v>
      </c>
      <c r="LL82" s="14" t="e">
        <v>#N/A</v>
      </c>
      <c r="LN82" s="14" t="e">
        <v>#N/A</v>
      </c>
      <c r="LO82" s="14" t="e">
        <v>#N/A</v>
      </c>
      <c r="LQ82" s="14" t="e">
        <v>#N/A</v>
      </c>
      <c r="LR82" s="14" t="e">
        <v>#N/A</v>
      </c>
      <c r="LT82" s="14" t="e">
        <v>#N/A</v>
      </c>
      <c r="LU82" s="14" t="e">
        <v>#N/A</v>
      </c>
      <c r="LW82" s="14" t="e">
        <v>#N/A</v>
      </c>
      <c r="LX82" s="14" t="e">
        <v>#N/A</v>
      </c>
      <c r="LZ82" s="14" t="e">
        <v>#N/A</v>
      </c>
      <c r="MA82" s="14" t="e">
        <v>#N/A</v>
      </c>
      <c r="MC82" s="14" t="e">
        <v>#N/A</v>
      </c>
      <c r="MD82" s="14" t="e">
        <v>#N/A</v>
      </c>
      <c r="MF82" s="14" t="e">
        <v>#N/A</v>
      </c>
      <c r="MG82" s="14" t="e">
        <v>#N/A</v>
      </c>
      <c r="MI82" s="14" t="e">
        <v>#N/A</v>
      </c>
      <c r="MJ82" s="14" t="e">
        <v>#N/A</v>
      </c>
      <c r="ML82" s="14" t="e">
        <v>#N/A</v>
      </c>
      <c r="MM82" s="14" t="e">
        <v>#N/A</v>
      </c>
      <c r="MO82" s="14" t="e">
        <v>#N/A</v>
      </c>
      <c r="MP82" s="14" t="e">
        <v>#N/A</v>
      </c>
      <c r="MR82" s="14" t="e">
        <v>#N/A</v>
      </c>
      <c r="MS82" s="14" t="e">
        <v>#N/A</v>
      </c>
      <c r="MU82" s="14" t="e">
        <v>#N/A</v>
      </c>
      <c r="MV82" s="14" t="e">
        <v>#N/A</v>
      </c>
      <c r="MX82" s="14" t="e">
        <v>#N/A</v>
      </c>
      <c r="MY82" s="14" t="e">
        <v>#N/A</v>
      </c>
      <c r="NA82" s="14" t="e">
        <v>#N/A</v>
      </c>
      <c r="NB82" s="14" t="e">
        <v>#N/A</v>
      </c>
      <c r="ND82" s="14" t="e">
        <v>#N/A</v>
      </c>
      <c r="NE82" s="14" t="e">
        <v>#N/A</v>
      </c>
      <c r="NG82" s="14" t="e">
        <v>#N/A</v>
      </c>
      <c r="NH82" s="14" t="e">
        <v>#N/A</v>
      </c>
      <c r="NJ82" s="14" t="e">
        <v>#N/A</v>
      </c>
      <c r="NK82" s="14" t="e">
        <v>#N/A</v>
      </c>
      <c r="NM82" s="14" t="e">
        <v>#N/A</v>
      </c>
      <c r="NN82" s="14" t="e">
        <v>#N/A</v>
      </c>
      <c r="NP82" s="14" t="e">
        <v>#N/A</v>
      </c>
      <c r="NQ82" s="14" t="e">
        <v>#N/A</v>
      </c>
      <c r="NS82" s="14" t="e">
        <v>#N/A</v>
      </c>
      <c r="NT82" s="14" t="e">
        <v>#N/A</v>
      </c>
      <c r="NV82" s="14" t="e">
        <v>#N/A</v>
      </c>
      <c r="NW82" s="14" t="e">
        <v>#N/A</v>
      </c>
      <c r="NY82" s="14" t="e">
        <v>#N/A</v>
      </c>
      <c r="NZ82" s="14" t="e">
        <v>#N/A</v>
      </c>
      <c r="OB82" s="14" t="e">
        <v>#N/A</v>
      </c>
      <c r="OC82" s="14" t="e">
        <v>#N/A</v>
      </c>
      <c r="OE82" s="14" t="e">
        <v>#N/A</v>
      </c>
      <c r="OF82" s="14" t="e">
        <v>#N/A</v>
      </c>
      <c r="OH82" s="14" t="e">
        <v>#N/A</v>
      </c>
      <c r="OI82" s="14" t="e">
        <v>#N/A</v>
      </c>
      <c r="OJ82" s="35" t="e">
        <v>#N/A</v>
      </c>
      <c r="OK82" s="35" t="e">
        <f t="shared" si="1"/>
        <v>#N/A</v>
      </c>
      <c r="OL82" s="12"/>
    </row>
    <row r="83" spans="1:402" ht="12.75" x14ac:dyDescent="0.2">
      <c r="A83" s="12" t="s">
        <v>300</v>
      </c>
      <c r="B83" s="41" t="s">
        <v>301</v>
      </c>
      <c r="C83" s="12" t="s">
        <v>302</v>
      </c>
      <c r="EO83" s="14">
        <v>30</v>
      </c>
      <c r="ES83" s="14">
        <v>5</v>
      </c>
      <c r="ET83" s="14">
        <v>0</v>
      </c>
      <c r="EV83" s="14">
        <v>5</v>
      </c>
      <c r="EW83" s="14">
        <v>12.5</v>
      </c>
      <c r="FE83" s="14">
        <v>4</v>
      </c>
      <c r="FF83" s="14">
        <v>8.5</v>
      </c>
      <c r="FH83" s="14">
        <v>4</v>
      </c>
      <c r="FI83" s="14">
        <v>9.8000000000000007</v>
      </c>
      <c r="FK83" s="14">
        <v>5</v>
      </c>
      <c r="FL83" s="14">
        <v>11.75</v>
      </c>
      <c r="FN83" s="14">
        <v>5</v>
      </c>
      <c r="FO83" s="14">
        <v>15.4</v>
      </c>
      <c r="FQ83" s="14">
        <v>5</v>
      </c>
      <c r="FR83" s="14">
        <v>0</v>
      </c>
      <c r="FT83" s="14">
        <v>5</v>
      </c>
      <c r="FU83" s="14">
        <v>1.5</v>
      </c>
      <c r="FW83" s="14">
        <v>5</v>
      </c>
      <c r="FX83" s="14">
        <v>0</v>
      </c>
      <c r="FZ83" s="14">
        <v>4</v>
      </c>
      <c r="GA83" s="14">
        <v>0</v>
      </c>
      <c r="GC83" s="14">
        <v>3</v>
      </c>
      <c r="GD83" s="14">
        <v>0</v>
      </c>
      <c r="GF83" s="14">
        <v>5</v>
      </c>
      <c r="GG83" s="14">
        <v>0</v>
      </c>
      <c r="GI83" s="14">
        <v>3</v>
      </c>
      <c r="GJ83" s="14">
        <v>6.5</v>
      </c>
      <c r="GL83" s="14">
        <v>3</v>
      </c>
      <c r="GM83" s="14">
        <v>12.25</v>
      </c>
      <c r="GO83" s="14">
        <v>4</v>
      </c>
      <c r="GP83" s="14">
        <v>0</v>
      </c>
      <c r="GR83" s="14">
        <v>3</v>
      </c>
      <c r="GS83" s="14">
        <v>0</v>
      </c>
      <c r="GX83" s="14">
        <v>3</v>
      </c>
      <c r="GY83" s="14">
        <v>0</v>
      </c>
      <c r="HA83" s="14">
        <v>3</v>
      </c>
      <c r="HB83" s="14">
        <v>0</v>
      </c>
      <c r="HD83" s="14">
        <v>1</v>
      </c>
      <c r="HE83" s="14">
        <v>1.75</v>
      </c>
      <c r="HG83" s="14">
        <v>5</v>
      </c>
      <c r="HH83" s="14">
        <v>0</v>
      </c>
      <c r="HJ83" s="14">
        <v>4</v>
      </c>
      <c r="HK83" s="14">
        <v>5</v>
      </c>
      <c r="HM83" s="14">
        <v>2</v>
      </c>
      <c r="HN83" s="14">
        <v>0</v>
      </c>
      <c r="HP83" s="14">
        <v>4</v>
      </c>
      <c r="HQ83" s="14">
        <v>1.4000000000000001</v>
      </c>
      <c r="HS83" s="14">
        <v>4</v>
      </c>
      <c r="HT83" s="14">
        <v>6</v>
      </c>
      <c r="HV83" s="14">
        <v>4</v>
      </c>
      <c r="HW83" s="14">
        <v>5.5</v>
      </c>
      <c r="HY83" s="14">
        <v>5</v>
      </c>
      <c r="HZ83" s="14">
        <v>0</v>
      </c>
      <c r="IB83" s="14">
        <v>4</v>
      </c>
      <c r="IC83" s="14">
        <v>7.85</v>
      </c>
      <c r="IE83" s="14">
        <v>2</v>
      </c>
      <c r="IF83" s="14">
        <v>0</v>
      </c>
      <c r="IH83" s="14">
        <v>4</v>
      </c>
      <c r="II83" s="14">
        <v>0.9</v>
      </c>
      <c r="IQ83" s="14">
        <v>5</v>
      </c>
      <c r="IR83" s="14">
        <v>7.25</v>
      </c>
      <c r="IT83" s="14">
        <v>2</v>
      </c>
      <c r="IU83" s="14">
        <v>0</v>
      </c>
      <c r="IW83" s="14">
        <v>2</v>
      </c>
      <c r="IX83" s="14">
        <v>0</v>
      </c>
      <c r="IZ83" s="14">
        <v>5</v>
      </c>
      <c r="JA83" s="14">
        <v>0</v>
      </c>
      <c r="JI83" s="14">
        <v>4</v>
      </c>
      <c r="JJ83" s="14">
        <v>2.5</v>
      </c>
      <c r="JU83" s="14">
        <v>3</v>
      </c>
      <c r="JV83" s="14">
        <v>0</v>
      </c>
      <c r="KA83" s="14">
        <v>5</v>
      </c>
      <c r="KB83" s="14">
        <v>4.5</v>
      </c>
      <c r="KD83" s="14">
        <v>2</v>
      </c>
      <c r="KE83" s="14">
        <v>1.8000000000000003</v>
      </c>
      <c r="KJ83" s="14">
        <v>2</v>
      </c>
      <c r="KK83" s="14">
        <v>0</v>
      </c>
      <c r="KM83" s="14">
        <v>2</v>
      </c>
      <c r="KN83" s="14">
        <v>0.9</v>
      </c>
      <c r="KP83" s="14">
        <v>3</v>
      </c>
      <c r="KQ83" s="14">
        <v>2.5</v>
      </c>
      <c r="KV83" s="14">
        <v>4</v>
      </c>
      <c r="KW83" s="14">
        <v>11</v>
      </c>
      <c r="KY83" s="14">
        <v>3</v>
      </c>
      <c r="KZ83" s="14">
        <v>6.5</v>
      </c>
      <c r="LB83" s="14">
        <v>4</v>
      </c>
      <c r="LC83" s="14">
        <v>5.75</v>
      </c>
      <c r="LH83" s="14">
        <v>1</v>
      </c>
      <c r="LI83" s="14">
        <v>1.5</v>
      </c>
      <c r="LK83" s="14">
        <v>2</v>
      </c>
      <c r="LL83" s="14">
        <v>0</v>
      </c>
      <c r="LN83" s="14">
        <v>3</v>
      </c>
      <c r="LO83" s="14">
        <v>1.1000000000000001</v>
      </c>
      <c r="LQ83" s="14">
        <v>4</v>
      </c>
      <c r="LR83" s="14">
        <v>10.5</v>
      </c>
      <c r="LT83" s="14">
        <v>4</v>
      </c>
      <c r="LU83" s="14">
        <v>6.25</v>
      </c>
      <c r="LW83" s="14">
        <v>5</v>
      </c>
      <c r="LX83" s="14">
        <v>0</v>
      </c>
      <c r="LZ83" s="14">
        <v>2</v>
      </c>
      <c r="MA83" s="14">
        <v>0</v>
      </c>
      <c r="MC83" s="14">
        <v>4</v>
      </c>
      <c r="MD83" s="14">
        <v>11.75</v>
      </c>
      <c r="MF83" s="14">
        <v>4</v>
      </c>
      <c r="MG83" s="14">
        <v>8.5</v>
      </c>
      <c r="MI83" s="14">
        <v>2</v>
      </c>
      <c r="MJ83" s="14">
        <v>0</v>
      </c>
      <c r="ML83" s="14">
        <v>2</v>
      </c>
      <c r="MM83" s="14">
        <v>0</v>
      </c>
      <c r="MO83" s="14">
        <v>4</v>
      </c>
      <c r="MP83" s="14">
        <v>6.5</v>
      </c>
      <c r="MR83" s="14">
        <v>4</v>
      </c>
      <c r="MS83" s="14">
        <v>7</v>
      </c>
      <c r="NA83" s="14">
        <v>1</v>
      </c>
      <c r="NB83" s="14">
        <v>0</v>
      </c>
      <c r="ND83" s="14">
        <v>4</v>
      </c>
      <c r="NE83" s="14">
        <v>2</v>
      </c>
      <c r="NG83" s="14">
        <v>4</v>
      </c>
      <c r="NH83" s="14">
        <v>0</v>
      </c>
      <c r="NJ83" s="14">
        <v>4</v>
      </c>
      <c r="NK83" s="14">
        <v>3</v>
      </c>
      <c r="NM83" s="14">
        <v>2</v>
      </c>
      <c r="NN83" s="14">
        <v>1.2000000000000002</v>
      </c>
      <c r="OB83" s="14">
        <v>4</v>
      </c>
      <c r="OC83" s="14">
        <v>0</v>
      </c>
      <c r="OJ83" s="35">
        <v>19.600000000000005</v>
      </c>
      <c r="OK83" s="35">
        <f t="shared" si="1"/>
        <v>19.600000000000005</v>
      </c>
      <c r="OL83" s="12"/>
    </row>
    <row r="84" spans="1:402" ht="12.75" customHeight="1" x14ac:dyDescent="0.2">
      <c r="A84" s="12" t="s">
        <v>403</v>
      </c>
      <c r="B84" s="41" t="s">
        <v>404</v>
      </c>
      <c r="C84" s="12" t="s">
        <v>419</v>
      </c>
      <c r="NC84" s="14">
        <v>5</v>
      </c>
      <c r="NG84" s="14">
        <v>5</v>
      </c>
      <c r="NH84" s="14">
        <v>7.9</v>
      </c>
      <c r="NJ84" s="14">
        <v>5</v>
      </c>
      <c r="NK84" s="14">
        <v>5.4</v>
      </c>
      <c r="NM84" s="14">
        <v>5</v>
      </c>
      <c r="NN84" s="14">
        <v>2.75</v>
      </c>
      <c r="NO84" s="14">
        <v>5</v>
      </c>
      <c r="NP84" s="14">
        <v>5</v>
      </c>
      <c r="NQ84" s="14">
        <v>0</v>
      </c>
      <c r="NS84" s="14">
        <v>4</v>
      </c>
      <c r="NT84" s="14">
        <v>0</v>
      </c>
      <c r="NV84" s="14">
        <v>2</v>
      </c>
      <c r="NW84" s="14">
        <v>0</v>
      </c>
      <c r="OA84" s="14">
        <v>10</v>
      </c>
      <c r="OE84" s="14">
        <v>5</v>
      </c>
      <c r="OF84" s="14">
        <v>5</v>
      </c>
      <c r="OH84" s="14">
        <v>3</v>
      </c>
      <c r="OI84" s="14">
        <v>0</v>
      </c>
      <c r="OJ84" s="35">
        <v>10.050000000000001</v>
      </c>
      <c r="OK84" s="35">
        <f t="shared" si="1"/>
        <v>7.0500000000000007</v>
      </c>
      <c r="OL84" s="12"/>
    </row>
    <row r="85" spans="1:402" ht="12.75" x14ac:dyDescent="0.2">
      <c r="A85" s="12" t="s">
        <v>63</v>
      </c>
      <c r="B85" s="41" t="s">
        <v>22</v>
      </c>
      <c r="C85" s="12" t="s">
        <v>135</v>
      </c>
      <c r="E85" s="14">
        <v>5</v>
      </c>
      <c r="F85" s="14">
        <v>9.75</v>
      </c>
      <c r="Q85" s="14">
        <v>4</v>
      </c>
      <c r="R85" s="14">
        <v>0</v>
      </c>
      <c r="T85" s="14">
        <v>5</v>
      </c>
      <c r="U85" s="14">
        <v>0</v>
      </c>
      <c r="V85" s="14">
        <v>5</v>
      </c>
      <c r="W85" s="14">
        <v>5</v>
      </c>
      <c r="X85" s="14">
        <v>2.25</v>
      </c>
      <c r="Z85" s="14">
        <v>3</v>
      </c>
      <c r="AA85" s="14">
        <v>1.3</v>
      </c>
      <c r="AC85" s="14">
        <v>4</v>
      </c>
      <c r="AD85" s="14">
        <v>0</v>
      </c>
      <c r="AF85" s="14">
        <v>2</v>
      </c>
      <c r="AG85" s="14">
        <v>3.5</v>
      </c>
      <c r="AI85" s="14">
        <v>5</v>
      </c>
      <c r="AJ85" s="14">
        <v>5.4</v>
      </c>
      <c r="AL85" s="14">
        <v>4</v>
      </c>
      <c r="AM85" s="14">
        <v>0</v>
      </c>
      <c r="AN85" s="14">
        <v>5</v>
      </c>
      <c r="AO85" s="14">
        <v>1</v>
      </c>
      <c r="AP85" s="14">
        <v>0</v>
      </c>
      <c r="AQ85" s="14">
        <v>5</v>
      </c>
      <c r="AR85" s="14">
        <v>4</v>
      </c>
      <c r="AS85" s="14">
        <v>0</v>
      </c>
      <c r="AU85" s="14">
        <v>5</v>
      </c>
      <c r="AV85" s="14">
        <v>18.149999999999999</v>
      </c>
      <c r="AX85" s="14">
        <v>5</v>
      </c>
      <c r="AY85" s="14">
        <v>14</v>
      </c>
      <c r="BA85" s="14">
        <v>5</v>
      </c>
      <c r="BB85" s="14">
        <v>0</v>
      </c>
      <c r="BD85" s="14">
        <v>4</v>
      </c>
      <c r="BE85" s="14">
        <v>3.25</v>
      </c>
      <c r="BG85" s="14">
        <v>4</v>
      </c>
      <c r="BH85" s="14">
        <v>2.25</v>
      </c>
      <c r="BJ85" s="14">
        <v>3</v>
      </c>
      <c r="BK85" s="14">
        <v>0</v>
      </c>
      <c r="BM85" s="14">
        <v>5</v>
      </c>
      <c r="BN85" s="14">
        <v>7.2</v>
      </c>
      <c r="BP85" s="14">
        <v>5</v>
      </c>
      <c r="BQ85" s="14">
        <v>5.5</v>
      </c>
      <c r="BS85" s="14">
        <v>5</v>
      </c>
      <c r="BT85" s="14">
        <v>0.8</v>
      </c>
      <c r="BV85" s="14">
        <v>5</v>
      </c>
      <c r="BW85" s="14">
        <v>4.2</v>
      </c>
      <c r="BY85" s="14">
        <v>5</v>
      </c>
      <c r="BZ85" s="14">
        <v>0.6</v>
      </c>
      <c r="CB85" s="14">
        <v>5</v>
      </c>
      <c r="CC85" s="14">
        <v>3</v>
      </c>
      <c r="CE85" s="14">
        <v>5</v>
      </c>
      <c r="CF85" s="14">
        <v>0</v>
      </c>
      <c r="CG85" s="14">
        <v>5</v>
      </c>
      <c r="CH85" s="14">
        <v>4</v>
      </c>
      <c r="CI85" s="14">
        <v>6.5</v>
      </c>
      <c r="CN85" s="14">
        <v>4</v>
      </c>
      <c r="CO85" s="14">
        <v>0.7</v>
      </c>
      <c r="CQ85" s="14">
        <v>2</v>
      </c>
      <c r="CR85" s="14">
        <v>3.5</v>
      </c>
      <c r="CT85" s="14">
        <v>4</v>
      </c>
      <c r="CU85" s="14">
        <v>0.9</v>
      </c>
      <c r="CZ85" s="14">
        <v>2</v>
      </c>
      <c r="DA85" s="14">
        <v>2.8</v>
      </c>
      <c r="DC85" s="14">
        <v>5</v>
      </c>
      <c r="DD85" s="14">
        <v>7.1</v>
      </c>
      <c r="DF85" s="14">
        <v>5</v>
      </c>
      <c r="DG85" s="14">
        <v>4</v>
      </c>
      <c r="DI85" s="14">
        <v>4</v>
      </c>
      <c r="DJ85" s="14">
        <v>0</v>
      </c>
      <c r="DL85" s="14">
        <v>5</v>
      </c>
      <c r="DM85" s="14">
        <v>6.6</v>
      </c>
      <c r="DO85" s="14">
        <v>4</v>
      </c>
      <c r="DP85" s="14">
        <v>2.75</v>
      </c>
      <c r="DR85" s="14">
        <v>4</v>
      </c>
      <c r="DS85" s="14">
        <v>2.2000000000000002</v>
      </c>
      <c r="DT85" s="14">
        <v>5</v>
      </c>
      <c r="DU85" s="14">
        <v>3</v>
      </c>
      <c r="DV85" s="14">
        <v>0</v>
      </c>
      <c r="DX85" s="14">
        <v>5</v>
      </c>
      <c r="DY85" s="14">
        <v>3.5</v>
      </c>
      <c r="DZ85" s="14">
        <v>5</v>
      </c>
      <c r="EA85" s="14">
        <v>4</v>
      </c>
      <c r="EB85" s="14">
        <v>4.7</v>
      </c>
      <c r="ED85" s="14">
        <v>4</v>
      </c>
      <c r="EE85" s="14">
        <v>6.5</v>
      </c>
      <c r="EG85" s="14">
        <v>5</v>
      </c>
      <c r="EH85" s="14">
        <v>0</v>
      </c>
      <c r="EJ85" s="14">
        <v>4</v>
      </c>
      <c r="EK85" s="14">
        <v>6.5</v>
      </c>
      <c r="EM85" s="14">
        <v>4</v>
      </c>
      <c r="EN85" s="14">
        <v>0</v>
      </c>
      <c r="EP85" s="14">
        <v>5</v>
      </c>
      <c r="EQ85" s="14">
        <v>5</v>
      </c>
      <c r="ES85" s="14">
        <v>4</v>
      </c>
      <c r="ET85" s="14">
        <v>0</v>
      </c>
      <c r="EU85" s="14">
        <v>5</v>
      </c>
      <c r="EV85" s="14">
        <v>2</v>
      </c>
      <c r="EW85" s="14">
        <v>10.5</v>
      </c>
      <c r="EY85" s="14">
        <v>5</v>
      </c>
      <c r="EZ85" s="14">
        <v>3</v>
      </c>
      <c r="FB85" s="14">
        <v>5</v>
      </c>
      <c r="FC85" s="14">
        <v>13</v>
      </c>
      <c r="FE85" s="14">
        <v>5</v>
      </c>
      <c r="FF85" s="14">
        <v>1.7</v>
      </c>
      <c r="FH85" s="14">
        <v>5</v>
      </c>
      <c r="FI85" s="14">
        <v>13.9</v>
      </c>
      <c r="FK85" s="14">
        <v>5</v>
      </c>
      <c r="FL85" s="14">
        <v>2.9</v>
      </c>
      <c r="FN85" s="14">
        <v>5</v>
      </c>
      <c r="FO85" s="14">
        <v>0</v>
      </c>
      <c r="FQ85" s="14">
        <v>5</v>
      </c>
      <c r="FR85" s="14">
        <v>3.75</v>
      </c>
      <c r="FT85" s="14">
        <v>5</v>
      </c>
      <c r="FU85" s="14">
        <v>0</v>
      </c>
      <c r="FW85" s="14">
        <v>5</v>
      </c>
      <c r="FX85" s="14">
        <v>20.5</v>
      </c>
      <c r="FZ85" s="14">
        <v>5</v>
      </c>
      <c r="GA85" s="14">
        <v>13.5</v>
      </c>
      <c r="GC85" s="14">
        <v>5</v>
      </c>
      <c r="GD85" s="14">
        <v>7</v>
      </c>
      <c r="GF85" s="14">
        <v>5</v>
      </c>
      <c r="GG85" s="14">
        <v>11.25</v>
      </c>
      <c r="GI85" s="14">
        <v>5</v>
      </c>
      <c r="GJ85" s="14">
        <v>9</v>
      </c>
      <c r="GL85" s="14">
        <v>5</v>
      </c>
      <c r="GM85" s="14">
        <v>2</v>
      </c>
      <c r="GO85" s="14">
        <v>5</v>
      </c>
      <c r="GP85" s="14">
        <v>7.5</v>
      </c>
      <c r="GR85" s="14">
        <v>4</v>
      </c>
      <c r="GS85" s="14">
        <v>6.9</v>
      </c>
      <c r="GT85" s="14">
        <v>21.43</v>
      </c>
      <c r="GU85" s="14">
        <v>5</v>
      </c>
      <c r="GV85" s="14">
        <v>5.25</v>
      </c>
      <c r="GX85" s="14">
        <v>5</v>
      </c>
      <c r="GY85" s="14">
        <v>4.5</v>
      </c>
      <c r="HA85" s="14">
        <v>5</v>
      </c>
      <c r="HB85" s="14">
        <v>5</v>
      </c>
      <c r="HD85" s="14">
        <v>5</v>
      </c>
      <c r="HE85" s="14">
        <v>5.2</v>
      </c>
      <c r="HG85" s="14">
        <v>4</v>
      </c>
      <c r="HH85" s="14">
        <v>0</v>
      </c>
      <c r="HJ85" s="14">
        <v>5</v>
      </c>
      <c r="HK85" s="14">
        <v>1.2000000000000002</v>
      </c>
      <c r="HM85" s="14">
        <v>4</v>
      </c>
      <c r="HN85" s="14">
        <v>3.5</v>
      </c>
      <c r="HP85" s="14">
        <v>5</v>
      </c>
      <c r="HQ85" s="14">
        <v>5.7</v>
      </c>
      <c r="HS85" s="14">
        <v>5</v>
      </c>
      <c r="HT85" s="14">
        <v>8.75</v>
      </c>
      <c r="HV85" s="14">
        <v>5</v>
      </c>
      <c r="HW85" s="14">
        <v>2</v>
      </c>
      <c r="HY85" s="14">
        <v>5</v>
      </c>
      <c r="HZ85" s="14">
        <v>2.5</v>
      </c>
      <c r="IB85" s="14">
        <v>5</v>
      </c>
      <c r="IC85" s="14">
        <v>0</v>
      </c>
      <c r="IE85" s="14">
        <v>5</v>
      </c>
      <c r="IF85" s="14">
        <v>0</v>
      </c>
      <c r="IG85" s="14">
        <v>6.66</v>
      </c>
      <c r="IH85" s="14">
        <v>5</v>
      </c>
      <c r="II85" s="14">
        <v>9</v>
      </c>
      <c r="IK85" s="14">
        <v>4</v>
      </c>
      <c r="IL85" s="14">
        <v>5</v>
      </c>
      <c r="IN85" s="14">
        <v>4</v>
      </c>
      <c r="IO85" s="14">
        <v>0.9</v>
      </c>
      <c r="IQ85" s="14">
        <v>5</v>
      </c>
      <c r="IR85" s="14">
        <v>0.9</v>
      </c>
      <c r="IT85" s="14">
        <v>5</v>
      </c>
      <c r="IU85" s="14">
        <v>6</v>
      </c>
      <c r="IW85" s="14">
        <v>5</v>
      </c>
      <c r="IX85" s="14">
        <v>12.75</v>
      </c>
      <c r="IZ85" s="14">
        <v>4</v>
      </c>
      <c r="JA85" s="14">
        <v>2.8</v>
      </c>
      <c r="JC85" s="14">
        <v>3</v>
      </c>
      <c r="JD85" s="14">
        <v>2</v>
      </c>
      <c r="JF85" s="14">
        <v>5</v>
      </c>
      <c r="JG85" s="14">
        <v>7.2</v>
      </c>
      <c r="JI85" s="14">
        <v>5</v>
      </c>
      <c r="JJ85" s="14">
        <v>15</v>
      </c>
      <c r="JL85" s="14">
        <v>5</v>
      </c>
      <c r="JM85" s="14">
        <v>5.5</v>
      </c>
      <c r="JO85" s="14">
        <v>5</v>
      </c>
      <c r="JP85" s="14">
        <v>9.9</v>
      </c>
      <c r="JR85" s="14">
        <v>5</v>
      </c>
      <c r="JS85" s="14">
        <v>8</v>
      </c>
      <c r="JT85" s="14">
        <v>15.28</v>
      </c>
      <c r="JU85" s="14">
        <v>5</v>
      </c>
      <c r="JV85" s="14">
        <v>0</v>
      </c>
      <c r="JX85" s="14">
        <v>5</v>
      </c>
      <c r="JY85" s="14">
        <v>3.85</v>
      </c>
      <c r="KA85" s="14">
        <v>3</v>
      </c>
      <c r="KB85" s="14">
        <v>5</v>
      </c>
      <c r="KD85" s="14">
        <v>5</v>
      </c>
      <c r="KE85" s="14">
        <v>2.5</v>
      </c>
      <c r="KG85" s="14">
        <v>5</v>
      </c>
      <c r="KH85" s="14">
        <v>0</v>
      </c>
      <c r="KJ85" s="14">
        <v>4</v>
      </c>
      <c r="KK85" s="14">
        <v>3.1</v>
      </c>
      <c r="KM85" s="14">
        <v>5</v>
      </c>
      <c r="KN85" s="14">
        <v>2.7</v>
      </c>
      <c r="KP85" s="14">
        <v>5</v>
      </c>
      <c r="KQ85" s="14">
        <v>1</v>
      </c>
      <c r="KS85" s="14">
        <v>5</v>
      </c>
      <c r="KT85" s="14">
        <v>18.5</v>
      </c>
      <c r="KV85" s="14">
        <v>5</v>
      </c>
      <c r="KW85" s="14">
        <v>6.2</v>
      </c>
      <c r="KY85" s="14">
        <v>5</v>
      </c>
      <c r="KZ85" s="14">
        <v>7.3</v>
      </c>
      <c r="LB85" s="14">
        <v>5</v>
      </c>
      <c r="LC85" s="14">
        <v>5.3</v>
      </c>
      <c r="LE85" s="14">
        <v>5</v>
      </c>
      <c r="LF85" s="14">
        <v>4.25</v>
      </c>
      <c r="LG85" s="14">
        <v>8.51</v>
      </c>
      <c r="LH85" s="14">
        <v>2</v>
      </c>
      <c r="LI85" s="14">
        <v>0.5</v>
      </c>
      <c r="LK85" s="14">
        <v>5</v>
      </c>
      <c r="LL85" s="14">
        <v>2</v>
      </c>
      <c r="LN85" s="14">
        <v>5</v>
      </c>
      <c r="LO85" s="14">
        <v>0.8</v>
      </c>
      <c r="LQ85" s="14">
        <v>5</v>
      </c>
      <c r="LR85" s="14">
        <v>1.1000000000000001</v>
      </c>
      <c r="LT85" s="14">
        <v>5</v>
      </c>
      <c r="LU85" s="14">
        <v>0.8</v>
      </c>
      <c r="LW85" s="14">
        <v>5</v>
      </c>
      <c r="LX85" s="14">
        <v>9.25</v>
      </c>
      <c r="LZ85" s="14">
        <v>4</v>
      </c>
      <c r="MA85" s="14">
        <v>4.25</v>
      </c>
      <c r="MC85" s="14">
        <v>5</v>
      </c>
      <c r="MD85" s="14">
        <v>5</v>
      </c>
      <c r="MF85" s="14">
        <v>5</v>
      </c>
      <c r="MG85" s="14">
        <v>11.5</v>
      </c>
      <c r="MI85" s="14">
        <v>5</v>
      </c>
      <c r="MJ85" s="14">
        <v>4.75</v>
      </c>
      <c r="ML85" s="14">
        <v>5</v>
      </c>
      <c r="MM85" s="14">
        <v>2.5499999999999998</v>
      </c>
      <c r="MO85" s="14">
        <v>5</v>
      </c>
      <c r="MP85" s="14">
        <v>0.70000000000000007</v>
      </c>
      <c r="MR85" s="14">
        <v>4</v>
      </c>
      <c r="MS85" s="14">
        <v>0</v>
      </c>
      <c r="MU85" s="14">
        <v>5</v>
      </c>
      <c r="MV85" s="14">
        <v>0</v>
      </c>
      <c r="MX85" s="14">
        <v>5</v>
      </c>
      <c r="MY85" s="14">
        <v>6.5</v>
      </c>
      <c r="NA85" s="14">
        <v>5</v>
      </c>
      <c r="NB85" s="14">
        <v>8.25</v>
      </c>
      <c r="ND85" s="14">
        <v>5</v>
      </c>
      <c r="NE85" s="14">
        <v>0</v>
      </c>
      <c r="NG85" s="14">
        <v>5</v>
      </c>
      <c r="NH85" s="14">
        <v>1.2000000000000002</v>
      </c>
      <c r="NJ85" s="14">
        <v>4</v>
      </c>
      <c r="NK85" s="14">
        <v>1.2000000000000002</v>
      </c>
      <c r="NM85" s="14">
        <v>5</v>
      </c>
      <c r="NN85" s="14">
        <v>6</v>
      </c>
      <c r="NP85" s="14">
        <v>5</v>
      </c>
      <c r="NQ85" s="14">
        <v>5.6</v>
      </c>
      <c r="NS85" s="14">
        <v>5</v>
      </c>
      <c r="NT85" s="14">
        <v>10</v>
      </c>
      <c r="NV85" s="14">
        <v>5</v>
      </c>
      <c r="NW85" s="14">
        <v>0.9</v>
      </c>
      <c r="NY85" s="14">
        <v>5</v>
      </c>
      <c r="NZ85" s="14">
        <v>4.5</v>
      </c>
      <c r="OB85" s="14">
        <v>5</v>
      </c>
      <c r="OC85" s="14">
        <v>0</v>
      </c>
      <c r="OE85" s="14">
        <v>5</v>
      </c>
      <c r="OF85" s="14">
        <v>6.1</v>
      </c>
      <c r="OH85" s="14">
        <v>5</v>
      </c>
      <c r="OI85" s="14">
        <v>5</v>
      </c>
      <c r="OJ85" s="35">
        <v>76.97999999999999</v>
      </c>
      <c r="OK85" s="35">
        <f t="shared" si="1"/>
        <v>76.97999999999999</v>
      </c>
      <c r="OL85" s="12"/>
    </row>
    <row r="86" spans="1:402" ht="15" hidden="1" customHeight="1" x14ac:dyDescent="0.2">
      <c r="A86" s="12" t="s">
        <v>79</v>
      </c>
      <c r="B86" s="41" t="s">
        <v>88</v>
      </c>
      <c r="C86" s="12" t="s">
        <v>134</v>
      </c>
      <c r="E86" s="14">
        <v>5</v>
      </c>
      <c r="F86" s="14">
        <v>5.95</v>
      </c>
      <c r="H86" s="14">
        <v>5</v>
      </c>
      <c r="I86" s="14">
        <v>0</v>
      </c>
      <c r="K86" s="14">
        <v>5</v>
      </c>
      <c r="L86" s="14">
        <v>10</v>
      </c>
      <c r="N86" s="14">
        <v>5</v>
      </c>
      <c r="O86" s="14">
        <v>4.05</v>
      </c>
      <c r="Q86" s="14">
        <v>5</v>
      </c>
      <c r="R86" s="14">
        <v>4.9000000000000004</v>
      </c>
      <c r="T86" s="14">
        <v>5</v>
      </c>
      <c r="U86" s="14">
        <v>1.5</v>
      </c>
      <c r="W86" s="14">
        <v>5</v>
      </c>
      <c r="X86" s="14">
        <v>6.75</v>
      </c>
      <c r="Z86" s="14">
        <v>5</v>
      </c>
      <c r="AA86" s="14">
        <v>5.7</v>
      </c>
      <c r="AC86" s="14">
        <v>5</v>
      </c>
      <c r="AD86" s="14">
        <v>2.9000000000000004</v>
      </c>
      <c r="AF86" s="14">
        <v>5</v>
      </c>
      <c r="AG86" s="14">
        <v>12.1</v>
      </c>
      <c r="AI86" s="14">
        <v>5</v>
      </c>
      <c r="AJ86" s="14">
        <v>10.25</v>
      </c>
      <c r="AL86" s="14">
        <v>5</v>
      </c>
      <c r="AM86" s="14">
        <v>3.25</v>
      </c>
      <c r="AO86" s="14">
        <v>5</v>
      </c>
      <c r="AP86" s="14">
        <v>1.3</v>
      </c>
      <c r="AR86" s="14">
        <v>5</v>
      </c>
      <c r="AS86" s="14">
        <v>0</v>
      </c>
      <c r="AU86" s="14">
        <v>5</v>
      </c>
      <c r="AV86" s="14">
        <v>0</v>
      </c>
      <c r="AX86" s="14">
        <v>5</v>
      </c>
      <c r="AY86" s="14">
        <v>5.5</v>
      </c>
      <c r="BA86" s="14">
        <v>5</v>
      </c>
      <c r="BB86" s="14">
        <v>0</v>
      </c>
      <c r="BD86" s="14">
        <v>5</v>
      </c>
      <c r="BE86" s="14">
        <v>0</v>
      </c>
      <c r="BG86" s="14">
        <v>5</v>
      </c>
      <c r="BH86" s="14">
        <v>7.4</v>
      </c>
      <c r="BJ86" s="14">
        <v>5</v>
      </c>
      <c r="BK86" s="14">
        <v>6</v>
      </c>
      <c r="BM86" s="14">
        <v>5</v>
      </c>
      <c r="BN86" s="14">
        <v>9</v>
      </c>
      <c r="BP86" s="14">
        <v>5</v>
      </c>
      <c r="BQ86" s="14">
        <v>1.1000000000000001</v>
      </c>
      <c r="BS86" s="14">
        <v>5</v>
      </c>
      <c r="BT86" s="14">
        <v>2.75</v>
      </c>
      <c r="BV86" s="14">
        <v>5</v>
      </c>
      <c r="BW86" s="14">
        <v>3.95</v>
      </c>
      <c r="BY86" s="14">
        <v>5</v>
      </c>
      <c r="BZ86" s="14">
        <v>8.4</v>
      </c>
      <c r="CB86" s="14">
        <v>5</v>
      </c>
      <c r="CC86" s="14">
        <v>6.5</v>
      </c>
      <c r="CE86" s="14">
        <v>5</v>
      </c>
      <c r="CF86" s="14">
        <v>6.5</v>
      </c>
      <c r="CH86" s="14">
        <v>5</v>
      </c>
      <c r="CI86" s="14">
        <v>1.1000000000000001</v>
      </c>
      <c r="CK86" s="14">
        <v>5</v>
      </c>
      <c r="CL86" s="14">
        <v>0</v>
      </c>
      <c r="CN86" s="14">
        <v>5</v>
      </c>
      <c r="CO86" s="14">
        <v>0.9</v>
      </c>
      <c r="CQ86" s="14">
        <v>5</v>
      </c>
      <c r="CR86" s="14">
        <v>5.4</v>
      </c>
      <c r="CT86" s="14">
        <v>5</v>
      </c>
      <c r="CU86" s="14">
        <v>0</v>
      </c>
      <c r="CW86" s="14">
        <v>5</v>
      </c>
      <c r="CX86" s="14">
        <v>9</v>
      </c>
      <c r="CZ86" s="14">
        <v>5</v>
      </c>
      <c r="DA86" s="14">
        <v>1.2</v>
      </c>
      <c r="DC86" s="14">
        <v>5</v>
      </c>
      <c r="DD86" s="14">
        <v>1.1000000000000001</v>
      </c>
      <c r="DF86" s="14">
        <v>5</v>
      </c>
      <c r="DG86" s="14">
        <v>3</v>
      </c>
      <c r="DI86" s="14">
        <v>3</v>
      </c>
      <c r="DJ86" s="14">
        <v>1.2</v>
      </c>
      <c r="DL86" s="14">
        <v>1</v>
      </c>
      <c r="DM86" s="14">
        <v>6</v>
      </c>
      <c r="DO86" s="14">
        <v>5</v>
      </c>
      <c r="DP86" s="14">
        <v>8.5</v>
      </c>
      <c r="DR86" s="14">
        <v>5</v>
      </c>
      <c r="DS86" s="14">
        <v>0</v>
      </c>
      <c r="EA86" s="14">
        <v>5</v>
      </c>
      <c r="EB86" s="14">
        <v>3</v>
      </c>
      <c r="ED86" s="14">
        <v>3</v>
      </c>
      <c r="EE86" s="14">
        <v>0</v>
      </c>
      <c r="FK86" s="14" t="e">
        <v>#N/A</v>
      </c>
      <c r="FL86" s="14" t="e">
        <v>#N/A</v>
      </c>
      <c r="FN86" s="14" t="e">
        <v>#N/A</v>
      </c>
      <c r="FO86" s="14" t="e">
        <v>#N/A</v>
      </c>
      <c r="FQ86" s="14" t="e">
        <v>#N/A</v>
      </c>
      <c r="FR86" s="14" t="e">
        <v>#N/A</v>
      </c>
      <c r="FT86" s="14" t="e">
        <v>#N/A</v>
      </c>
      <c r="FU86" s="14" t="e">
        <v>#N/A</v>
      </c>
      <c r="FW86" s="14" t="e">
        <v>#N/A</v>
      </c>
      <c r="FX86" s="14" t="e">
        <v>#N/A</v>
      </c>
      <c r="FZ86" s="14" t="e">
        <v>#N/A</v>
      </c>
      <c r="GA86" s="14" t="e">
        <v>#N/A</v>
      </c>
      <c r="GC86" s="14" t="e">
        <v>#N/A</v>
      </c>
      <c r="GD86" s="14" t="e">
        <v>#N/A</v>
      </c>
      <c r="GF86" s="14" t="e">
        <v>#N/A</v>
      </c>
      <c r="GG86" s="14" t="e">
        <v>#N/A</v>
      </c>
      <c r="GI86" s="14" t="e">
        <v>#N/A</v>
      </c>
      <c r="GJ86" s="14" t="e">
        <v>#N/A</v>
      </c>
      <c r="GL86" s="14" t="e">
        <v>#N/A</v>
      </c>
      <c r="GM86" s="14" t="e">
        <v>#N/A</v>
      </c>
      <c r="GO86" s="14" t="e">
        <v>#N/A</v>
      </c>
      <c r="GP86" s="14" t="e">
        <v>#N/A</v>
      </c>
      <c r="GR86" s="14" t="e">
        <v>#N/A</v>
      </c>
      <c r="GS86" s="14" t="e">
        <v>#N/A</v>
      </c>
      <c r="GU86" s="14" t="e">
        <v>#N/A</v>
      </c>
      <c r="GV86" s="14" t="e">
        <v>#N/A</v>
      </c>
      <c r="GX86" s="14" t="e">
        <v>#N/A</v>
      </c>
      <c r="GY86" s="14" t="e">
        <v>#N/A</v>
      </c>
      <c r="HA86" s="14" t="e">
        <v>#N/A</v>
      </c>
      <c r="HB86" s="14" t="e">
        <v>#N/A</v>
      </c>
      <c r="HD86" s="14" t="e">
        <v>#N/A</v>
      </c>
      <c r="HE86" s="14" t="e">
        <v>#N/A</v>
      </c>
      <c r="HG86" s="14" t="e">
        <v>#N/A</v>
      </c>
      <c r="HH86" s="14" t="e">
        <v>#N/A</v>
      </c>
      <c r="HJ86" s="14" t="e">
        <v>#N/A</v>
      </c>
      <c r="HK86" s="14" t="e">
        <v>#N/A</v>
      </c>
      <c r="HM86" s="14" t="e">
        <v>#N/A</v>
      </c>
      <c r="HN86" s="14" t="e">
        <v>#N/A</v>
      </c>
      <c r="HP86" s="14" t="e">
        <v>#N/A</v>
      </c>
      <c r="HQ86" s="14" t="e">
        <v>#N/A</v>
      </c>
      <c r="HS86" s="14" t="e">
        <v>#N/A</v>
      </c>
      <c r="HT86" s="14" t="e">
        <v>#N/A</v>
      </c>
      <c r="HV86" s="14" t="e">
        <v>#N/A</v>
      </c>
      <c r="HW86" s="14" t="e">
        <v>#N/A</v>
      </c>
      <c r="HY86" s="14" t="e">
        <v>#N/A</v>
      </c>
      <c r="HZ86" s="14" t="e">
        <v>#N/A</v>
      </c>
      <c r="IB86" s="14" t="e">
        <v>#N/A</v>
      </c>
      <c r="IC86" s="14" t="e">
        <v>#N/A</v>
      </c>
      <c r="IE86" s="14" t="e">
        <v>#N/A</v>
      </c>
      <c r="IF86" s="14" t="e">
        <v>#N/A</v>
      </c>
      <c r="IH86" s="14" t="e">
        <v>#N/A</v>
      </c>
      <c r="II86" s="14" t="e">
        <v>#N/A</v>
      </c>
      <c r="IK86" s="14" t="e">
        <v>#N/A</v>
      </c>
      <c r="IL86" s="14" t="e">
        <v>#N/A</v>
      </c>
      <c r="IN86" s="14" t="e">
        <v>#N/A</v>
      </c>
      <c r="IO86" s="14" t="e">
        <v>#N/A</v>
      </c>
      <c r="IQ86" s="14" t="e">
        <v>#N/A</v>
      </c>
      <c r="IR86" s="14" t="e">
        <v>#N/A</v>
      </c>
      <c r="IT86" s="14" t="e">
        <v>#N/A</v>
      </c>
      <c r="IU86" s="14" t="e">
        <v>#N/A</v>
      </c>
      <c r="IW86" s="14" t="e">
        <v>#N/A</v>
      </c>
      <c r="IX86" s="14" t="e">
        <v>#N/A</v>
      </c>
      <c r="IZ86" s="14" t="e">
        <v>#N/A</v>
      </c>
      <c r="JA86" s="14" t="e">
        <v>#N/A</v>
      </c>
      <c r="JC86" s="14" t="e">
        <v>#N/A</v>
      </c>
      <c r="JD86" s="14" t="e">
        <v>#N/A</v>
      </c>
      <c r="JF86" s="14" t="e">
        <v>#N/A</v>
      </c>
      <c r="JG86" s="14" t="e">
        <v>#N/A</v>
      </c>
      <c r="JI86" s="14" t="e">
        <v>#N/A</v>
      </c>
      <c r="JJ86" s="14" t="e">
        <v>#N/A</v>
      </c>
      <c r="JL86" s="14" t="e">
        <v>#N/A</v>
      </c>
      <c r="JM86" s="14" t="e">
        <v>#N/A</v>
      </c>
      <c r="JO86" s="14" t="e">
        <v>#N/A</v>
      </c>
      <c r="JP86" s="14" t="e">
        <v>#N/A</v>
      </c>
      <c r="JR86" s="14" t="e">
        <v>#N/A</v>
      </c>
      <c r="JS86" s="14" t="e">
        <v>#N/A</v>
      </c>
      <c r="JU86" s="14" t="e">
        <v>#N/A</v>
      </c>
      <c r="JV86" s="14" t="e">
        <v>#N/A</v>
      </c>
      <c r="JX86" s="14" t="e">
        <v>#N/A</v>
      </c>
      <c r="JY86" s="14" t="e">
        <v>#N/A</v>
      </c>
      <c r="KA86" s="14" t="e">
        <v>#N/A</v>
      </c>
      <c r="KB86" s="14" t="e">
        <v>#N/A</v>
      </c>
      <c r="KD86" s="14" t="e">
        <v>#N/A</v>
      </c>
      <c r="KE86" s="14" t="e">
        <v>#N/A</v>
      </c>
      <c r="KG86" s="14" t="e">
        <v>#N/A</v>
      </c>
      <c r="KH86" s="14" t="e">
        <v>#N/A</v>
      </c>
      <c r="KJ86" s="14" t="e">
        <v>#N/A</v>
      </c>
      <c r="KK86" s="14" t="e">
        <v>#N/A</v>
      </c>
      <c r="KM86" s="14" t="e">
        <v>#N/A</v>
      </c>
      <c r="KN86" s="14" t="e">
        <v>#N/A</v>
      </c>
      <c r="KP86" s="14" t="e">
        <v>#N/A</v>
      </c>
      <c r="KQ86" s="14" t="e">
        <v>#N/A</v>
      </c>
      <c r="KS86" s="14" t="e">
        <v>#N/A</v>
      </c>
      <c r="KT86" s="14" t="e">
        <v>#N/A</v>
      </c>
      <c r="KV86" s="14" t="e">
        <v>#N/A</v>
      </c>
      <c r="KW86" s="14" t="e">
        <v>#N/A</v>
      </c>
      <c r="KY86" s="14" t="e">
        <v>#N/A</v>
      </c>
      <c r="KZ86" s="14" t="e">
        <v>#N/A</v>
      </c>
      <c r="LB86" s="14" t="e">
        <v>#N/A</v>
      </c>
      <c r="LC86" s="14" t="e">
        <v>#N/A</v>
      </c>
      <c r="LE86" s="14" t="e">
        <v>#N/A</v>
      </c>
      <c r="LF86" s="14" t="e">
        <v>#N/A</v>
      </c>
      <c r="LH86" s="14" t="e">
        <v>#N/A</v>
      </c>
      <c r="LI86" s="14" t="e">
        <v>#N/A</v>
      </c>
      <c r="LK86" s="14" t="e">
        <v>#N/A</v>
      </c>
      <c r="LL86" s="14" t="e">
        <v>#N/A</v>
      </c>
      <c r="LN86" s="14" t="e">
        <v>#N/A</v>
      </c>
      <c r="LO86" s="14" t="e">
        <v>#N/A</v>
      </c>
      <c r="LQ86" s="14" t="e">
        <v>#N/A</v>
      </c>
      <c r="LR86" s="14" t="e">
        <v>#N/A</v>
      </c>
      <c r="LT86" s="14" t="e">
        <v>#N/A</v>
      </c>
      <c r="LU86" s="14" t="e">
        <v>#N/A</v>
      </c>
      <c r="LW86" s="14" t="e">
        <v>#N/A</v>
      </c>
      <c r="LX86" s="14" t="e">
        <v>#N/A</v>
      </c>
      <c r="LZ86" s="14" t="e">
        <v>#N/A</v>
      </c>
      <c r="MA86" s="14" t="e">
        <v>#N/A</v>
      </c>
      <c r="MC86" s="14" t="e">
        <v>#N/A</v>
      </c>
      <c r="MD86" s="14" t="e">
        <v>#N/A</v>
      </c>
      <c r="MF86" s="14" t="e">
        <v>#N/A</v>
      </c>
      <c r="MG86" s="14" t="e">
        <v>#N/A</v>
      </c>
      <c r="MI86" s="14" t="e">
        <v>#N/A</v>
      </c>
      <c r="MJ86" s="14" t="e">
        <v>#N/A</v>
      </c>
      <c r="ML86" s="14" t="e">
        <v>#N/A</v>
      </c>
      <c r="MM86" s="14" t="e">
        <v>#N/A</v>
      </c>
      <c r="MO86" s="14" t="e">
        <v>#N/A</v>
      </c>
      <c r="MP86" s="14" t="e">
        <v>#N/A</v>
      </c>
      <c r="MR86" s="14" t="e">
        <v>#N/A</v>
      </c>
      <c r="MS86" s="14" t="e">
        <v>#N/A</v>
      </c>
      <c r="MU86" s="14" t="e">
        <v>#N/A</v>
      </c>
      <c r="MV86" s="14" t="e">
        <v>#N/A</v>
      </c>
      <c r="MX86" s="14" t="e">
        <v>#N/A</v>
      </c>
      <c r="MY86" s="14" t="e">
        <v>#N/A</v>
      </c>
      <c r="NA86" s="14" t="e">
        <v>#N/A</v>
      </c>
      <c r="NB86" s="14" t="e">
        <v>#N/A</v>
      </c>
      <c r="ND86" s="14" t="e">
        <v>#N/A</v>
      </c>
      <c r="NE86" s="14" t="e">
        <v>#N/A</v>
      </c>
      <c r="NG86" s="14" t="e">
        <v>#N/A</v>
      </c>
      <c r="NH86" s="14" t="e">
        <v>#N/A</v>
      </c>
      <c r="NJ86" s="14" t="e">
        <v>#N/A</v>
      </c>
      <c r="NK86" s="14" t="e">
        <v>#N/A</v>
      </c>
      <c r="NM86" s="14" t="e">
        <v>#N/A</v>
      </c>
      <c r="NN86" s="14" t="e">
        <v>#N/A</v>
      </c>
      <c r="NP86" s="14" t="e">
        <v>#N/A</v>
      </c>
      <c r="NQ86" s="14" t="e">
        <v>#N/A</v>
      </c>
      <c r="NS86" s="14" t="e">
        <v>#N/A</v>
      </c>
      <c r="NT86" s="14" t="e">
        <v>#N/A</v>
      </c>
      <c r="NV86" s="14" t="e">
        <v>#N/A</v>
      </c>
      <c r="NW86" s="14" t="e">
        <v>#N/A</v>
      </c>
      <c r="NY86" s="14" t="e">
        <v>#N/A</v>
      </c>
      <c r="NZ86" s="14" t="e">
        <v>#N/A</v>
      </c>
      <c r="OB86" s="14" t="e">
        <v>#N/A</v>
      </c>
      <c r="OC86" s="14" t="e">
        <v>#N/A</v>
      </c>
      <c r="OE86" s="14" t="e">
        <v>#N/A</v>
      </c>
      <c r="OF86" s="14" t="e">
        <v>#N/A</v>
      </c>
      <c r="OH86" s="14" t="e">
        <v>#N/A</v>
      </c>
      <c r="OI86" s="14" t="e">
        <v>#N/A</v>
      </c>
      <c r="OJ86" s="35" t="e">
        <v>#N/A</v>
      </c>
      <c r="OK86" s="35" t="e">
        <f t="shared" si="1"/>
        <v>#N/A</v>
      </c>
      <c r="OL86" s="12"/>
    </row>
    <row r="87" spans="1:402" ht="15" customHeight="1" x14ac:dyDescent="0.2">
      <c r="A87" s="12" t="s">
        <v>60</v>
      </c>
      <c r="B87" s="41" t="s">
        <v>27</v>
      </c>
      <c r="C87" s="12" t="s">
        <v>133</v>
      </c>
      <c r="D87" s="14">
        <v>25</v>
      </c>
      <c r="E87" s="14">
        <v>4</v>
      </c>
      <c r="F87" s="14">
        <v>3.45</v>
      </c>
      <c r="H87" s="14">
        <v>5</v>
      </c>
      <c r="I87" s="14">
        <v>11.299999999999999</v>
      </c>
      <c r="K87" s="14">
        <v>5</v>
      </c>
      <c r="L87" s="14">
        <v>9.15</v>
      </c>
      <c r="N87" s="14">
        <v>5</v>
      </c>
      <c r="O87" s="14">
        <v>1</v>
      </c>
      <c r="Q87" s="14">
        <v>5</v>
      </c>
      <c r="R87" s="14">
        <v>2.5499999999999998</v>
      </c>
      <c r="T87" s="14">
        <v>5</v>
      </c>
      <c r="U87" s="14">
        <v>1.9</v>
      </c>
      <c r="W87" s="14">
        <v>4</v>
      </c>
      <c r="X87" s="14">
        <v>0.8</v>
      </c>
      <c r="Z87" s="14">
        <v>5</v>
      </c>
      <c r="AA87" s="14">
        <v>12</v>
      </c>
      <c r="AC87" s="14">
        <v>4</v>
      </c>
      <c r="AD87" s="14">
        <v>5</v>
      </c>
      <c r="AF87" s="14">
        <v>5</v>
      </c>
      <c r="AG87" s="14">
        <v>4.0999999999999996</v>
      </c>
      <c r="AI87" s="14">
        <v>5</v>
      </c>
      <c r="AJ87" s="14">
        <v>4.25</v>
      </c>
      <c r="AL87" s="14">
        <v>3</v>
      </c>
      <c r="AM87" s="14">
        <v>3</v>
      </c>
      <c r="AO87" s="14">
        <v>5</v>
      </c>
      <c r="AP87" s="14">
        <v>2</v>
      </c>
      <c r="AR87" s="14">
        <v>5</v>
      </c>
      <c r="AS87" s="14">
        <v>8.25</v>
      </c>
      <c r="AU87" s="14">
        <v>4</v>
      </c>
      <c r="AV87" s="14">
        <v>4</v>
      </c>
      <c r="AX87" s="14">
        <v>5</v>
      </c>
      <c r="AY87" s="14">
        <v>2.75</v>
      </c>
      <c r="BA87" s="14">
        <v>5</v>
      </c>
      <c r="BB87" s="14">
        <v>1.2</v>
      </c>
      <c r="BD87" s="14">
        <v>5</v>
      </c>
      <c r="BE87" s="14">
        <v>3</v>
      </c>
      <c r="BG87" s="14">
        <v>5</v>
      </c>
      <c r="BH87" s="14">
        <v>8</v>
      </c>
      <c r="BJ87" s="14">
        <v>5</v>
      </c>
      <c r="BK87" s="14">
        <v>10</v>
      </c>
      <c r="BM87" s="14">
        <v>5</v>
      </c>
      <c r="BN87" s="14">
        <v>1.5</v>
      </c>
      <c r="BS87" s="14">
        <v>5</v>
      </c>
      <c r="BT87" s="14">
        <v>0</v>
      </c>
      <c r="BV87" s="14">
        <v>2</v>
      </c>
      <c r="BW87" s="14">
        <v>0</v>
      </c>
      <c r="BY87" s="14">
        <v>5</v>
      </c>
      <c r="BZ87" s="14">
        <v>11.7</v>
      </c>
      <c r="CB87" s="14">
        <v>5</v>
      </c>
      <c r="CC87" s="14">
        <v>2.35</v>
      </c>
      <c r="CE87" s="14">
        <v>5</v>
      </c>
      <c r="CF87" s="14">
        <v>3.3</v>
      </c>
      <c r="CH87" s="14">
        <v>5</v>
      </c>
      <c r="CI87" s="14">
        <v>3.05</v>
      </c>
      <c r="CK87" s="14">
        <v>5</v>
      </c>
      <c r="CL87" s="14">
        <v>1.5</v>
      </c>
      <c r="CN87" s="14">
        <v>5</v>
      </c>
      <c r="CO87" s="14">
        <v>6.5</v>
      </c>
      <c r="CQ87" s="14">
        <v>5</v>
      </c>
      <c r="CR87" s="14">
        <v>3.55</v>
      </c>
      <c r="CT87" s="14">
        <v>5</v>
      </c>
      <c r="CU87" s="14">
        <v>7.5</v>
      </c>
      <c r="CW87" s="14">
        <v>5</v>
      </c>
      <c r="CX87" s="14">
        <v>11.25</v>
      </c>
      <c r="CZ87" s="14">
        <v>5</v>
      </c>
      <c r="DA87" s="14">
        <v>9.9</v>
      </c>
      <c r="DC87" s="14">
        <v>5</v>
      </c>
      <c r="DD87" s="14">
        <v>0.8</v>
      </c>
      <c r="DF87" s="14">
        <v>5</v>
      </c>
      <c r="DG87" s="14">
        <v>7</v>
      </c>
      <c r="DI87" s="14">
        <v>5</v>
      </c>
      <c r="DJ87" s="14">
        <v>3.6</v>
      </c>
      <c r="DL87" s="14">
        <v>5</v>
      </c>
      <c r="DM87" s="14">
        <v>6.5</v>
      </c>
      <c r="DO87" s="14">
        <v>5</v>
      </c>
      <c r="DP87" s="14">
        <v>8</v>
      </c>
      <c r="DR87" s="14">
        <v>5</v>
      </c>
      <c r="DS87" s="14">
        <v>0.7</v>
      </c>
      <c r="DU87" s="14">
        <v>5</v>
      </c>
      <c r="DV87" s="14">
        <v>34.4</v>
      </c>
      <c r="DX87" s="14">
        <v>96.15</v>
      </c>
      <c r="OJ87" s="35">
        <v>0</v>
      </c>
      <c r="OK87" s="35">
        <f t="shared" si="1"/>
        <v>0</v>
      </c>
      <c r="OL87" s="12"/>
    </row>
    <row r="88" spans="1:402" ht="15" customHeight="1" x14ac:dyDescent="0.2">
      <c r="OL88" s="12"/>
    </row>
    <row r="89" spans="1:402" ht="15" customHeight="1" x14ac:dyDescent="0.2">
      <c r="OJ89" s="19"/>
      <c r="OL89" s="12"/>
    </row>
    <row r="90" spans="1:402" ht="15" customHeight="1" x14ac:dyDescent="0.2">
      <c r="OL90" s="12"/>
    </row>
    <row r="91" spans="1:402" ht="15" customHeight="1" x14ac:dyDescent="0.2">
      <c r="OL91" s="12"/>
    </row>
    <row r="92" spans="1:402" ht="15" customHeight="1" x14ac:dyDescent="0.2">
      <c r="OL92" s="12"/>
    </row>
    <row r="93" spans="1:402" ht="15" customHeight="1" x14ac:dyDescent="0.2">
      <c r="OL93" s="12"/>
    </row>
    <row r="94" spans="1:402" ht="15" customHeight="1" x14ac:dyDescent="0.2">
      <c r="OL94" s="12"/>
    </row>
    <row r="95" spans="1:402" ht="15" customHeight="1" x14ac:dyDescent="0.2">
      <c r="OL95" s="12"/>
    </row>
    <row r="96" spans="1:402" ht="15" customHeight="1" x14ac:dyDescent="0.2">
      <c r="OL96" s="12"/>
    </row>
    <row r="97" spans="2:402" ht="12.75" x14ac:dyDescent="0.2">
      <c r="OL97" s="12"/>
    </row>
    <row r="98" spans="2:402" ht="12.75" x14ac:dyDescent="0.2">
      <c r="OL98" s="12"/>
    </row>
    <row r="99" spans="2:402" ht="12.75" x14ac:dyDescent="0.2">
      <c r="OL99" s="12"/>
    </row>
    <row r="100" spans="2:402" ht="12.75" x14ac:dyDescent="0.2">
      <c r="OL100" s="12"/>
    </row>
    <row r="101" spans="2:402" ht="12.75" x14ac:dyDescent="0.2">
      <c r="B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  <c r="EY101" s="12"/>
      <c r="EZ101" s="12"/>
      <c r="FA101" s="12"/>
      <c r="FB101" s="12"/>
      <c r="FC101" s="12"/>
      <c r="FD101" s="12"/>
      <c r="FE101" s="12"/>
      <c r="FF101" s="12"/>
      <c r="FG101" s="12"/>
      <c r="FH101" s="12"/>
      <c r="FI101" s="12"/>
      <c r="FJ101" s="12"/>
      <c r="FK101" s="12"/>
      <c r="FL101" s="12"/>
      <c r="FM101" s="12"/>
      <c r="FN101" s="12"/>
      <c r="FO101" s="12"/>
      <c r="FP101" s="12"/>
      <c r="FQ101" s="12"/>
      <c r="FR101" s="12"/>
      <c r="FS101" s="12"/>
      <c r="FT101" s="12"/>
      <c r="FU101" s="12"/>
      <c r="FV101" s="12"/>
      <c r="FW101" s="12"/>
      <c r="FX101" s="12"/>
      <c r="FY101" s="12"/>
      <c r="FZ101" s="12"/>
      <c r="GA101" s="12"/>
      <c r="GB101" s="12"/>
      <c r="GC101" s="12"/>
      <c r="GD101" s="12"/>
      <c r="GE101" s="12"/>
      <c r="GF101" s="12"/>
      <c r="GG101" s="12"/>
      <c r="GH101" s="12"/>
      <c r="GI101" s="12"/>
      <c r="GJ101" s="12"/>
      <c r="GK101" s="12"/>
      <c r="GL101" s="12"/>
      <c r="GM101" s="12"/>
      <c r="GN101" s="12"/>
      <c r="GO101" s="12"/>
      <c r="GP101" s="12"/>
      <c r="GQ101" s="12"/>
      <c r="GR101" s="12"/>
      <c r="GS101" s="12"/>
      <c r="GT101" s="12"/>
      <c r="GU101" s="12"/>
      <c r="GV101" s="12"/>
      <c r="GW101" s="12"/>
      <c r="GX101" s="12"/>
      <c r="GY101" s="12"/>
      <c r="GZ101" s="12"/>
      <c r="HA101" s="12"/>
      <c r="HB101" s="12"/>
      <c r="HC101" s="12"/>
      <c r="HD101" s="12"/>
      <c r="HE101" s="12"/>
      <c r="HF101" s="12"/>
      <c r="HG101" s="12"/>
      <c r="HH101" s="12"/>
      <c r="HI101" s="12"/>
      <c r="HJ101" s="12"/>
      <c r="HK101" s="12"/>
      <c r="HL101" s="12"/>
      <c r="HM101" s="12"/>
      <c r="HN101" s="12"/>
      <c r="HO101" s="12"/>
      <c r="HP101" s="12"/>
      <c r="HQ101" s="12"/>
      <c r="HR101" s="12"/>
      <c r="HS101" s="12"/>
      <c r="HT101" s="12"/>
      <c r="HU101" s="12"/>
      <c r="HV101" s="12"/>
      <c r="HW101" s="12"/>
      <c r="HX101" s="12"/>
      <c r="HY101" s="12"/>
      <c r="HZ101" s="12"/>
      <c r="IA101" s="12"/>
      <c r="IB101" s="12"/>
      <c r="IC101" s="12"/>
      <c r="ID101" s="12"/>
      <c r="IE101" s="12"/>
      <c r="IF101" s="12"/>
      <c r="IG101" s="12"/>
      <c r="IH101" s="12"/>
      <c r="II101" s="12"/>
      <c r="IJ101" s="12"/>
      <c r="IK101" s="12"/>
      <c r="IL101" s="12"/>
      <c r="IM101" s="12"/>
      <c r="IN101" s="12"/>
      <c r="IO101" s="12"/>
      <c r="IP101" s="12"/>
      <c r="IQ101" s="12"/>
      <c r="IR101" s="12"/>
      <c r="IS101" s="12"/>
      <c r="IT101" s="12"/>
      <c r="IU101" s="12"/>
      <c r="IV101" s="12"/>
      <c r="IW101" s="12"/>
      <c r="IX101" s="12"/>
      <c r="IY101" s="12"/>
      <c r="IZ101" s="12"/>
      <c r="JA101" s="12"/>
      <c r="JB101" s="12"/>
      <c r="JC101" s="12"/>
      <c r="JD101" s="12"/>
      <c r="JE101" s="12"/>
      <c r="JF101" s="12"/>
      <c r="JG101" s="12"/>
      <c r="JH101" s="12"/>
      <c r="JI101" s="12"/>
      <c r="JJ101" s="12"/>
      <c r="JK101" s="12"/>
      <c r="JL101" s="12"/>
      <c r="JM101" s="12"/>
      <c r="JN101" s="12"/>
      <c r="JO101" s="12"/>
      <c r="JP101" s="12"/>
      <c r="JQ101" s="12"/>
      <c r="JR101" s="12"/>
      <c r="JS101" s="12"/>
      <c r="JT101" s="12"/>
      <c r="JU101" s="12"/>
      <c r="JV101" s="12"/>
      <c r="JW101" s="12"/>
      <c r="JX101" s="12"/>
      <c r="JY101" s="12"/>
      <c r="JZ101" s="12"/>
      <c r="KA101" s="12"/>
      <c r="KB101" s="12"/>
      <c r="KC101" s="12"/>
      <c r="KD101" s="12"/>
      <c r="KE101" s="12"/>
      <c r="KF101" s="12"/>
      <c r="KG101" s="12"/>
      <c r="KH101" s="12"/>
      <c r="KI101" s="12"/>
      <c r="KJ101" s="12"/>
      <c r="KK101" s="12"/>
      <c r="KL101" s="12"/>
      <c r="KM101" s="12"/>
      <c r="KN101" s="12"/>
      <c r="KO101" s="12"/>
      <c r="KP101" s="12"/>
      <c r="KQ101" s="12"/>
      <c r="KR101" s="12"/>
      <c r="KS101" s="12"/>
      <c r="KT101" s="12"/>
      <c r="KU101" s="12"/>
      <c r="KV101" s="12"/>
      <c r="KW101" s="12"/>
      <c r="KX101" s="12"/>
      <c r="KY101" s="12"/>
      <c r="KZ101" s="12"/>
      <c r="LA101" s="12"/>
      <c r="LB101" s="12"/>
      <c r="LC101" s="12"/>
      <c r="LD101" s="12"/>
      <c r="LE101" s="12"/>
      <c r="LF101" s="12"/>
      <c r="LG101" s="12"/>
      <c r="LH101" s="12"/>
      <c r="LI101" s="12"/>
      <c r="LJ101" s="12"/>
      <c r="LK101" s="12"/>
      <c r="LL101" s="12"/>
      <c r="LM101" s="12"/>
      <c r="LN101" s="12"/>
      <c r="LO101" s="12"/>
      <c r="LP101" s="12"/>
      <c r="LQ101" s="12"/>
      <c r="LR101" s="12"/>
      <c r="LS101" s="12"/>
      <c r="LT101" s="12"/>
      <c r="LU101" s="12"/>
      <c r="LV101" s="12"/>
      <c r="LW101" s="12"/>
      <c r="LX101" s="12"/>
      <c r="LY101" s="12"/>
      <c r="LZ101" s="12"/>
      <c r="MA101" s="12"/>
      <c r="MB101" s="12"/>
      <c r="MC101" s="12"/>
      <c r="MD101" s="12"/>
      <c r="ME101" s="12"/>
      <c r="MF101" s="12"/>
      <c r="MG101" s="12"/>
      <c r="MH101" s="12"/>
      <c r="MI101" s="12"/>
      <c r="MJ101" s="12"/>
      <c r="MK101" s="12"/>
      <c r="ML101" s="12"/>
      <c r="MM101" s="12"/>
      <c r="MN101" s="12"/>
      <c r="MO101" s="12"/>
      <c r="MP101" s="12"/>
      <c r="MQ101" s="12"/>
      <c r="MR101" s="12"/>
      <c r="MS101" s="12"/>
      <c r="MT101" s="12"/>
      <c r="MU101" s="12"/>
      <c r="MV101" s="12"/>
      <c r="MW101" s="12"/>
      <c r="MX101" s="12"/>
      <c r="MY101" s="12"/>
      <c r="MZ101" s="12"/>
      <c r="NA101" s="12"/>
      <c r="NB101" s="12"/>
      <c r="NC101" s="12"/>
      <c r="ND101" s="12"/>
      <c r="NE101" s="12"/>
      <c r="NF101" s="12"/>
      <c r="NG101" s="12"/>
      <c r="NH101" s="12"/>
      <c r="NI101" s="12"/>
      <c r="NJ101" s="12"/>
      <c r="NK101" s="12"/>
      <c r="NL101" s="12"/>
      <c r="NM101" s="12"/>
      <c r="NN101" s="12"/>
      <c r="NO101" s="12"/>
      <c r="NP101" s="12"/>
      <c r="NQ101" s="12"/>
      <c r="NR101" s="12"/>
      <c r="NS101" s="12"/>
      <c r="NT101" s="12"/>
      <c r="NU101" s="12"/>
      <c r="NV101" s="12"/>
      <c r="NW101" s="12"/>
      <c r="NX101" s="12"/>
      <c r="NY101" s="12"/>
      <c r="NZ101" s="12"/>
      <c r="OA101" s="12"/>
      <c r="OB101" s="12"/>
      <c r="OC101" s="12"/>
      <c r="OD101" s="12"/>
      <c r="OE101" s="12"/>
      <c r="OF101" s="12"/>
      <c r="OG101" s="12"/>
      <c r="OH101" s="12"/>
      <c r="OI101" s="12"/>
      <c r="OJ101" s="12"/>
      <c r="OK101" s="12"/>
      <c r="OL101" s="12"/>
    </row>
    <row r="102" spans="2:402" ht="12.75" x14ac:dyDescent="0.2">
      <c r="B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2"/>
      <c r="FF102" s="12"/>
      <c r="FG102" s="12"/>
      <c r="FH102" s="12"/>
      <c r="FI102" s="12"/>
      <c r="FJ102" s="12"/>
      <c r="FK102" s="12"/>
      <c r="FL102" s="12"/>
      <c r="FM102" s="12"/>
      <c r="FN102" s="12"/>
      <c r="FO102" s="12"/>
      <c r="FP102" s="12"/>
      <c r="FQ102" s="12"/>
      <c r="FR102" s="12"/>
      <c r="FS102" s="12"/>
      <c r="FT102" s="12"/>
      <c r="FU102" s="12"/>
      <c r="FV102" s="12"/>
      <c r="FW102" s="12"/>
      <c r="FX102" s="12"/>
      <c r="FY102" s="12"/>
      <c r="FZ102" s="12"/>
      <c r="GA102" s="12"/>
      <c r="GB102" s="12"/>
      <c r="GC102" s="12"/>
      <c r="GD102" s="12"/>
      <c r="GE102" s="12"/>
      <c r="GF102" s="12"/>
      <c r="GG102" s="12"/>
      <c r="GH102" s="12"/>
      <c r="GI102" s="12"/>
      <c r="GJ102" s="12"/>
      <c r="GK102" s="12"/>
      <c r="GL102" s="12"/>
      <c r="GM102" s="12"/>
      <c r="GN102" s="12"/>
      <c r="GO102" s="12"/>
      <c r="GP102" s="12"/>
      <c r="GQ102" s="12"/>
      <c r="GR102" s="12"/>
      <c r="GS102" s="12"/>
      <c r="GT102" s="12"/>
      <c r="GU102" s="12"/>
      <c r="GV102" s="12"/>
      <c r="GW102" s="12"/>
      <c r="GX102" s="12"/>
      <c r="GY102" s="12"/>
      <c r="GZ102" s="12"/>
      <c r="HA102" s="12"/>
      <c r="HB102" s="12"/>
      <c r="HC102" s="12"/>
      <c r="HD102" s="12"/>
      <c r="HE102" s="12"/>
      <c r="HF102" s="12"/>
      <c r="HG102" s="12"/>
      <c r="HH102" s="12"/>
      <c r="HI102" s="12"/>
      <c r="HJ102" s="12"/>
      <c r="HK102" s="12"/>
      <c r="HL102" s="12"/>
      <c r="HM102" s="12"/>
      <c r="HN102" s="12"/>
      <c r="HO102" s="12"/>
      <c r="HP102" s="12"/>
      <c r="HQ102" s="12"/>
      <c r="HR102" s="12"/>
      <c r="HS102" s="12"/>
      <c r="HT102" s="12"/>
      <c r="HU102" s="12"/>
      <c r="HV102" s="12"/>
      <c r="HW102" s="12"/>
      <c r="HX102" s="12"/>
      <c r="HY102" s="12"/>
      <c r="HZ102" s="12"/>
      <c r="IA102" s="12"/>
      <c r="IB102" s="12"/>
      <c r="IC102" s="12"/>
      <c r="ID102" s="12"/>
      <c r="IE102" s="12"/>
      <c r="IF102" s="12"/>
      <c r="IG102" s="12"/>
      <c r="IH102" s="12"/>
      <c r="II102" s="12"/>
      <c r="IJ102" s="12"/>
      <c r="IK102" s="12"/>
      <c r="IL102" s="12"/>
      <c r="IM102" s="12"/>
      <c r="IN102" s="12"/>
      <c r="IO102" s="12"/>
      <c r="IP102" s="12"/>
      <c r="IQ102" s="12"/>
      <c r="IR102" s="12"/>
      <c r="IS102" s="12"/>
      <c r="IT102" s="12"/>
      <c r="IU102" s="12"/>
      <c r="IV102" s="12"/>
      <c r="IW102" s="12"/>
      <c r="IX102" s="12"/>
      <c r="IY102" s="12"/>
      <c r="IZ102" s="12"/>
      <c r="JA102" s="12"/>
      <c r="JB102" s="12"/>
      <c r="JC102" s="12"/>
      <c r="JD102" s="12"/>
      <c r="JE102" s="12"/>
      <c r="JF102" s="12"/>
      <c r="JG102" s="12"/>
      <c r="JH102" s="12"/>
      <c r="JI102" s="12"/>
      <c r="JJ102" s="12"/>
      <c r="JK102" s="12"/>
      <c r="JL102" s="12"/>
      <c r="JM102" s="12"/>
      <c r="JN102" s="12"/>
      <c r="JO102" s="12"/>
      <c r="JP102" s="12"/>
      <c r="JQ102" s="12"/>
      <c r="JR102" s="12"/>
      <c r="JS102" s="12"/>
      <c r="JT102" s="12"/>
      <c r="JU102" s="12"/>
      <c r="JV102" s="12"/>
      <c r="JW102" s="12"/>
      <c r="JX102" s="12"/>
      <c r="JY102" s="12"/>
      <c r="JZ102" s="12"/>
      <c r="KA102" s="12"/>
      <c r="KB102" s="12"/>
      <c r="KC102" s="12"/>
      <c r="KD102" s="12"/>
      <c r="KE102" s="12"/>
      <c r="KF102" s="12"/>
      <c r="KG102" s="12"/>
      <c r="KH102" s="12"/>
      <c r="KI102" s="12"/>
      <c r="KJ102" s="12"/>
      <c r="KK102" s="12"/>
      <c r="KL102" s="12"/>
      <c r="KM102" s="12"/>
      <c r="KN102" s="12"/>
      <c r="KO102" s="12"/>
      <c r="KP102" s="12"/>
      <c r="KQ102" s="12"/>
      <c r="KR102" s="12"/>
      <c r="KS102" s="12"/>
      <c r="KT102" s="12"/>
      <c r="KU102" s="12"/>
      <c r="KV102" s="12"/>
      <c r="KW102" s="12"/>
      <c r="KX102" s="12"/>
      <c r="KY102" s="12"/>
      <c r="KZ102" s="12"/>
      <c r="LA102" s="12"/>
      <c r="LB102" s="12"/>
      <c r="LC102" s="12"/>
      <c r="LD102" s="12"/>
      <c r="LE102" s="12"/>
      <c r="LF102" s="12"/>
      <c r="LG102" s="12"/>
      <c r="LH102" s="12"/>
      <c r="LI102" s="12"/>
      <c r="LJ102" s="12"/>
      <c r="LK102" s="12"/>
      <c r="LL102" s="12"/>
      <c r="LM102" s="12"/>
      <c r="LN102" s="12"/>
      <c r="LO102" s="12"/>
      <c r="LP102" s="12"/>
      <c r="LQ102" s="12"/>
      <c r="LR102" s="12"/>
      <c r="LS102" s="12"/>
      <c r="LT102" s="12"/>
      <c r="LU102" s="12"/>
      <c r="LV102" s="12"/>
      <c r="LW102" s="12"/>
      <c r="LX102" s="12"/>
      <c r="LY102" s="12"/>
      <c r="LZ102" s="12"/>
      <c r="MA102" s="12"/>
      <c r="MB102" s="12"/>
      <c r="MC102" s="12"/>
      <c r="MD102" s="12"/>
      <c r="ME102" s="12"/>
      <c r="MF102" s="12"/>
      <c r="MG102" s="12"/>
      <c r="MH102" s="12"/>
      <c r="MI102" s="12"/>
      <c r="MJ102" s="12"/>
      <c r="MK102" s="12"/>
      <c r="ML102" s="12"/>
      <c r="MM102" s="12"/>
      <c r="MN102" s="12"/>
      <c r="MO102" s="12"/>
      <c r="MP102" s="12"/>
      <c r="MQ102" s="12"/>
      <c r="MR102" s="12"/>
      <c r="MS102" s="12"/>
      <c r="MT102" s="12"/>
      <c r="MU102" s="12"/>
      <c r="MV102" s="12"/>
      <c r="MW102" s="12"/>
      <c r="MX102" s="12"/>
      <c r="MY102" s="12"/>
      <c r="MZ102" s="12"/>
      <c r="NA102" s="12"/>
      <c r="NB102" s="12"/>
      <c r="NC102" s="12"/>
      <c r="ND102" s="12"/>
      <c r="NE102" s="12"/>
      <c r="NF102" s="12"/>
      <c r="NG102" s="12"/>
      <c r="NH102" s="12"/>
      <c r="NI102" s="12"/>
      <c r="NJ102" s="12"/>
      <c r="NK102" s="12"/>
      <c r="NL102" s="12"/>
      <c r="NM102" s="12"/>
      <c r="NN102" s="12"/>
      <c r="NO102" s="12"/>
      <c r="NP102" s="12"/>
      <c r="NQ102" s="12"/>
      <c r="NR102" s="12"/>
      <c r="NS102" s="12"/>
      <c r="NT102" s="12"/>
      <c r="NU102" s="12"/>
      <c r="NV102" s="12"/>
      <c r="NW102" s="12"/>
      <c r="NX102" s="12"/>
      <c r="NY102" s="12"/>
      <c r="NZ102" s="12"/>
      <c r="OA102" s="12"/>
      <c r="OB102" s="12"/>
      <c r="OC102" s="12"/>
      <c r="OD102" s="12"/>
      <c r="OE102" s="12"/>
      <c r="OF102" s="12"/>
      <c r="OG102" s="12"/>
      <c r="OH102" s="12"/>
      <c r="OI102" s="12"/>
      <c r="OJ102" s="12"/>
      <c r="OK102" s="12"/>
      <c r="OL102" s="12"/>
    </row>
    <row r="103" spans="2:402" ht="12.75" x14ac:dyDescent="0.2">
      <c r="B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  <c r="FG103" s="12"/>
      <c r="FH103" s="12"/>
      <c r="FI103" s="12"/>
      <c r="FJ103" s="12"/>
      <c r="FK103" s="12"/>
      <c r="FL103" s="12"/>
      <c r="FM103" s="12"/>
      <c r="FN103" s="12"/>
      <c r="FO103" s="12"/>
      <c r="FP103" s="12"/>
      <c r="FQ103" s="12"/>
      <c r="FR103" s="12"/>
      <c r="FS103" s="12"/>
      <c r="FT103" s="12"/>
      <c r="FU103" s="12"/>
      <c r="FV103" s="12"/>
      <c r="FW103" s="12"/>
      <c r="FX103" s="12"/>
      <c r="FY103" s="12"/>
      <c r="FZ103" s="12"/>
      <c r="GA103" s="12"/>
      <c r="GB103" s="12"/>
      <c r="GC103" s="12"/>
      <c r="GD103" s="12"/>
      <c r="GE103" s="12"/>
      <c r="GF103" s="12"/>
      <c r="GG103" s="12"/>
      <c r="GH103" s="12"/>
      <c r="GI103" s="12"/>
      <c r="GJ103" s="12"/>
      <c r="GK103" s="12"/>
      <c r="GL103" s="12"/>
      <c r="GM103" s="12"/>
      <c r="GN103" s="12"/>
      <c r="GO103" s="12"/>
      <c r="GP103" s="12"/>
      <c r="GQ103" s="12"/>
      <c r="GR103" s="12"/>
      <c r="GS103" s="12"/>
      <c r="GT103" s="12"/>
      <c r="GU103" s="12"/>
      <c r="GV103" s="12"/>
      <c r="GW103" s="12"/>
      <c r="GX103" s="12"/>
      <c r="GY103" s="12"/>
      <c r="GZ103" s="12"/>
      <c r="HA103" s="12"/>
      <c r="HB103" s="12"/>
      <c r="HC103" s="12"/>
      <c r="HD103" s="12"/>
      <c r="HE103" s="12"/>
      <c r="HF103" s="12"/>
      <c r="HG103" s="12"/>
      <c r="HH103" s="12"/>
      <c r="HI103" s="12"/>
      <c r="HJ103" s="12"/>
      <c r="HK103" s="12"/>
      <c r="HL103" s="12"/>
      <c r="HM103" s="12"/>
      <c r="HN103" s="12"/>
      <c r="HO103" s="12"/>
      <c r="HP103" s="12"/>
      <c r="HQ103" s="12"/>
      <c r="HR103" s="12"/>
      <c r="HS103" s="12"/>
      <c r="HT103" s="12"/>
      <c r="HU103" s="12"/>
      <c r="HV103" s="12"/>
      <c r="HW103" s="12"/>
      <c r="HX103" s="12"/>
      <c r="HY103" s="12"/>
      <c r="HZ103" s="12"/>
      <c r="IA103" s="12"/>
      <c r="IB103" s="12"/>
      <c r="IC103" s="12"/>
      <c r="ID103" s="12"/>
      <c r="IE103" s="12"/>
      <c r="IF103" s="12"/>
      <c r="IG103" s="12"/>
      <c r="IH103" s="12"/>
      <c r="II103" s="12"/>
      <c r="IJ103" s="12"/>
      <c r="IK103" s="12"/>
      <c r="IL103" s="12"/>
      <c r="IM103" s="12"/>
      <c r="IN103" s="12"/>
      <c r="IO103" s="12"/>
      <c r="IP103" s="12"/>
      <c r="IQ103" s="12"/>
      <c r="IR103" s="12"/>
      <c r="IS103" s="12"/>
      <c r="IT103" s="12"/>
      <c r="IU103" s="12"/>
      <c r="IV103" s="12"/>
      <c r="IW103" s="12"/>
      <c r="IX103" s="12"/>
      <c r="IY103" s="12"/>
      <c r="IZ103" s="12"/>
      <c r="JA103" s="12"/>
      <c r="JB103" s="12"/>
      <c r="JC103" s="12"/>
      <c r="JD103" s="12"/>
      <c r="JE103" s="12"/>
      <c r="JF103" s="12"/>
      <c r="JG103" s="12"/>
      <c r="JH103" s="12"/>
      <c r="JI103" s="12"/>
      <c r="JJ103" s="12"/>
      <c r="JK103" s="12"/>
      <c r="JL103" s="12"/>
      <c r="JM103" s="12"/>
      <c r="JN103" s="12"/>
      <c r="JO103" s="12"/>
      <c r="JP103" s="12"/>
      <c r="JQ103" s="12"/>
      <c r="JR103" s="12"/>
      <c r="JS103" s="12"/>
      <c r="JT103" s="12"/>
      <c r="JU103" s="12"/>
      <c r="JV103" s="12"/>
      <c r="JW103" s="12"/>
      <c r="JX103" s="12"/>
      <c r="JY103" s="12"/>
      <c r="JZ103" s="12"/>
      <c r="KA103" s="12"/>
      <c r="KB103" s="12"/>
      <c r="KC103" s="12"/>
      <c r="KD103" s="12"/>
      <c r="KE103" s="12"/>
      <c r="KF103" s="12"/>
      <c r="KG103" s="12"/>
      <c r="KH103" s="12"/>
      <c r="KI103" s="12"/>
      <c r="KJ103" s="12"/>
      <c r="KK103" s="12"/>
      <c r="KL103" s="12"/>
      <c r="KM103" s="12"/>
      <c r="KN103" s="12"/>
      <c r="KO103" s="12"/>
      <c r="KP103" s="12"/>
      <c r="KQ103" s="12"/>
      <c r="KR103" s="12"/>
      <c r="KS103" s="12"/>
      <c r="KT103" s="12"/>
      <c r="KU103" s="12"/>
      <c r="KV103" s="12"/>
      <c r="KW103" s="12"/>
      <c r="KX103" s="12"/>
      <c r="KY103" s="12"/>
      <c r="KZ103" s="12"/>
      <c r="LA103" s="12"/>
      <c r="LB103" s="12"/>
      <c r="LC103" s="12"/>
      <c r="LD103" s="12"/>
      <c r="LE103" s="12"/>
      <c r="LF103" s="12"/>
      <c r="LG103" s="12"/>
      <c r="LH103" s="12"/>
      <c r="LI103" s="12"/>
      <c r="LJ103" s="12"/>
      <c r="LK103" s="12"/>
      <c r="LL103" s="12"/>
      <c r="LM103" s="12"/>
      <c r="LN103" s="12"/>
      <c r="LO103" s="12"/>
      <c r="LP103" s="12"/>
      <c r="LQ103" s="12"/>
      <c r="LR103" s="12"/>
      <c r="LS103" s="12"/>
      <c r="LT103" s="12"/>
      <c r="LU103" s="12"/>
      <c r="LV103" s="12"/>
      <c r="LW103" s="12"/>
      <c r="LX103" s="12"/>
      <c r="LY103" s="12"/>
      <c r="LZ103" s="12"/>
      <c r="MA103" s="12"/>
      <c r="MB103" s="12"/>
      <c r="MC103" s="12"/>
      <c r="MD103" s="12"/>
      <c r="ME103" s="12"/>
      <c r="MF103" s="12"/>
      <c r="MG103" s="12"/>
      <c r="MH103" s="12"/>
      <c r="MI103" s="12"/>
      <c r="MJ103" s="12"/>
      <c r="MK103" s="12"/>
      <c r="ML103" s="12"/>
      <c r="MM103" s="12"/>
      <c r="MN103" s="12"/>
      <c r="MO103" s="12"/>
      <c r="MP103" s="12"/>
      <c r="MQ103" s="12"/>
      <c r="MR103" s="12"/>
      <c r="MS103" s="12"/>
      <c r="MT103" s="12"/>
      <c r="MU103" s="12"/>
      <c r="MV103" s="12"/>
      <c r="MW103" s="12"/>
      <c r="MX103" s="12"/>
      <c r="MY103" s="12"/>
      <c r="MZ103" s="12"/>
      <c r="NA103" s="12"/>
      <c r="NB103" s="12"/>
      <c r="NC103" s="12"/>
      <c r="ND103" s="12"/>
      <c r="NE103" s="12"/>
      <c r="NF103" s="12"/>
      <c r="NG103" s="12"/>
      <c r="NH103" s="12"/>
      <c r="NI103" s="12"/>
      <c r="NJ103" s="12"/>
      <c r="NK103" s="12"/>
      <c r="NL103" s="12"/>
      <c r="NM103" s="12"/>
      <c r="NN103" s="12"/>
      <c r="NO103" s="12"/>
      <c r="NP103" s="12"/>
      <c r="NQ103" s="12"/>
      <c r="NR103" s="12"/>
      <c r="NS103" s="12"/>
      <c r="NT103" s="12"/>
      <c r="NU103" s="12"/>
      <c r="NV103" s="12"/>
      <c r="NW103" s="12"/>
      <c r="NX103" s="12"/>
      <c r="NY103" s="12"/>
      <c r="NZ103" s="12"/>
      <c r="OA103" s="12"/>
      <c r="OB103" s="12"/>
      <c r="OC103" s="12"/>
      <c r="OD103" s="12"/>
      <c r="OE103" s="12"/>
      <c r="OF103" s="12"/>
      <c r="OG103" s="12"/>
      <c r="OH103" s="12"/>
      <c r="OI103" s="12"/>
      <c r="OJ103" s="12"/>
      <c r="OK103" s="12"/>
      <c r="OL103" s="12"/>
    </row>
    <row r="104" spans="2:402" ht="12.75" x14ac:dyDescent="0.2">
      <c r="B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  <c r="EY104" s="12"/>
      <c r="EZ104" s="12"/>
      <c r="FA104" s="12"/>
      <c r="FB104" s="12"/>
      <c r="FC104" s="12"/>
      <c r="FD104" s="12"/>
      <c r="FE104" s="12"/>
      <c r="FF104" s="12"/>
      <c r="FG104" s="12"/>
      <c r="FH104" s="12"/>
      <c r="FI104" s="12"/>
      <c r="FJ104" s="12"/>
      <c r="FK104" s="12"/>
      <c r="FL104" s="12"/>
      <c r="FM104" s="12"/>
      <c r="FN104" s="12"/>
      <c r="FO104" s="12"/>
      <c r="FP104" s="12"/>
      <c r="FQ104" s="12"/>
      <c r="FR104" s="12"/>
      <c r="FS104" s="12"/>
      <c r="FT104" s="12"/>
      <c r="FU104" s="12"/>
      <c r="FV104" s="12"/>
      <c r="FW104" s="12"/>
      <c r="FX104" s="12"/>
      <c r="FY104" s="12"/>
      <c r="FZ104" s="12"/>
      <c r="GA104" s="12"/>
      <c r="GB104" s="12"/>
      <c r="GC104" s="12"/>
      <c r="GD104" s="12"/>
      <c r="GE104" s="12"/>
      <c r="GF104" s="12"/>
      <c r="GG104" s="12"/>
      <c r="GH104" s="12"/>
      <c r="GI104" s="12"/>
      <c r="GJ104" s="12"/>
      <c r="GK104" s="12"/>
      <c r="GL104" s="12"/>
      <c r="GM104" s="12"/>
      <c r="GN104" s="12"/>
      <c r="GO104" s="12"/>
      <c r="GP104" s="12"/>
      <c r="GQ104" s="12"/>
      <c r="GR104" s="12"/>
      <c r="GS104" s="12"/>
      <c r="GT104" s="12"/>
      <c r="GU104" s="12"/>
      <c r="GV104" s="12"/>
      <c r="GW104" s="12"/>
      <c r="GX104" s="12"/>
      <c r="GY104" s="12"/>
      <c r="GZ104" s="12"/>
      <c r="HA104" s="12"/>
      <c r="HB104" s="12"/>
      <c r="HC104" s="12"/>
      <c r="HD104" s="12"/>
      <c r="HE104" s="12"/>
      <c r="HF104" s="12"/>
      <c r="HG104" s="12"/>
      <c r="HH104" s="12"/>
      <c r="HI104" s="12"/>
      <c r="HJ104" s="12"/>
      <c r="HK104" s="12"/>
      <c r="HL104" s="12"/>
      <c r="HM104" s="12"/>
      <c r="HN104" s="12"/>
      <c r="HO104" s="12"/>
      <c r="HP104" s="12"/>
      <c r="HQ104" s="12"/>
      <c r="HR104" s="12"/>
      <c r="HS104" s="12"/>
      <c r="HT104" s="12"/>
      <c r="HU104" s="12"/>
      <c r="HV104" s="12"/>
      <c r="HW104" s="12"/>
      <c r="HX104" s="12"/>
      <c r="HY104" s="12"/>
      <c r="HZ104" s="12"/>
      <c r="IA104" s="12"/>
      <c r="IB104" s="12"/>
      <c r="IC104" s="12"/>
      <c r="ID104" s="12"/>
      <c r="IE104" s="12"/>
      <c r="IF104" s="12"/>
      <c r="IG104" s="12"/>
      <c r="IH104" s="12"/>
      <c r="II104" s="12"/>
      <c r="IJ104" s="12"/>
      <c r="IK104" s="12"/>
      <c r="IL104" s="12"/>
      <c r="IM104" s="12"/>
      <c r="IN104" s="12"/>
      <c r="IO104" s="12"/>
      <c r="IP104" s="12"/>
      <c r="IQ104" s="12"/>
      <c r="IR104" s="12"/>
      <c r="IS104" s="12"/>
      <c r="IT104" s="12"/>
      <c r="IU104" s="12"/>
      <c r="IV104" s="12"/>
      <c r="IW104" s="12"/>
      <c r="IX104" s="12"/>
      <c r="IY104" s="12"/>
      <c r="IZ104" s="12"/>
      <c r="JA104" s="12"/>
      <c r="JB104" s="12"/>
      <c r="JC104" s="12"/>
      <c r="JD104" s="12"/>
      <c r="JE104" s="12"/>
      <c r="JF104" s="12"/>
      <c r="JG104" s="12"/>
      <c r="JH104" s="12"/>
      <c r="JI104" s="12"/>
      <c r="JJ104" s="12"/>
      <c r="JK104" s="12"/>
      <c r="JL104" s="12"/>
      <c r="JM104" s="12"/>
      <c r="JN104" s="12"/>
      <c r="JO104" s="12"/>
      <c r="JP104" s="12"/>
      <c r="JQ104" s="12"/>
      <c r="JR104" s="12"/>
      <c r="JS104" s="12"/>
      <c r="JT104" s="12"/>
      <c r="JU104" s="12"/>
      <c r="JV104" s="12"/>
      <c r="JW104" s="12"/>
      <c r="JX104" s="12"/>
      <c r="JY104" s="12"/>
      <c r="JZ104" s="12"/>
      <c r="KA104" s="12"/>
      <c r="KB104" s="12"/>
      <c r="KC104" s="12"/>
      <c r="KD104" s="12"/>
      <c r="KE104" s="12"/>
      <c r="KF104" s="12"/>
      <c r="KG104" s="12"/>
      <c r="KH104" s="12"/>
      <c r="KI104" s="12"/>
      <c r="KJ104" s="12"/>
      <c r="KK104" s="12"/>
      <c r="KL104" s="12"/>
      <c r="KM104" s="12"/>
      <c r="KN104" s="12"/>
      <c r="KO104" s="12"/>
      <c r="KP104" s="12"/>
      <c r="KQ104" s="12"/>
      <c r="KR104" s="12"/>
      <c r="KS104" s="12"/>
      <c r="KT104" s="12"/>
      <c r="KU104" s="12"/>
      <c r="KV104" s="12"/>
      <c r="KW104" s="12"/>
      <c r="KX104" s="12"/>
      <c r="KY104" s="12"/>
      <c r="KZ104" s="12"/>
      <c r="LA104" s="12"/>
      <c r="LB104" s="12"/>
      <c r="LC104" s="12"/>
      <c r="LD104" s="12"/>
      <c r="LE104" s="12"/>
      <c r="LF104" s="12"/>
      <c r="LG104" s="12"/>
      <c r="LH104" s="12"/>
      <c r="LI104" s="12"/>
      <c r="LJ104" s="12"/>
      <c r="LK104" s="12"/>
      <c r="LL104" s="12"/>
      <c r="LM104" s="12"/>
      <c r="LN104" s="12"/>
      <c r="LO104" s="12"/>
      <c r="LP104" s="12"/>
      <c r="LQ104" s="12"/>
      <c r="LR104" s="12"/>
      <c r="LS104" s="12"/>
      <c r="LT104" s="12"/>
      <c r="LU104" s="12"/>
      <c r="LV104" s="12"/>
      <c r="LW104" s="12"/>
      <c r="LX104" s="12"/>
      <c r="LY104" s="12"/>
      <c r="LZ104" s="12"/>
      <c r="MA104" s="12"/>
      <c r="MB104" s="12"/>
      <c r="MC104" s="12"/>
      <c r="MD104" s="12"/>
      <c r="ME104" s="12"/>
      <c r="MF104" s="12"/>
      <c r="MG104" s="12"/>
      <c r="MH104" s="12"/>
      <c r="MI104" s="12"/>
      <c r="MJ104" s="12"/>
      <c r="MK104" s="12"/>
      <c r="ML104" s="12"/>
      <c r="MM104" s="12"/>
      <c r="MN104" s="12"/>
      <c r="MO104" s="12"/>
      <c r="MP104" s="12"/>
      <c r="MQ104" s="12"/>
      <c r="MR104" s="12"/>
      <c r="MS104" s="12"/>
      <c r="MT104" s="12"/>
      <c r="MU104" s="12"/>
      <c r="MV104" s="12"/>
      <c r="MW104" s="12"/>
      <c r="MX104" s="12"/>
      <c r="MY104" s="12"/>
      <c r="MZ104" s="12"/>
      <c r="NA104" s="12"/>
      <c r="NB104" s="12"/>
      <c r="NC104" s="12"/>
      <c r="ND104" s="12"/>
      <c r="NE104" s="12"/>
      <c r="NF104" s="12"/>
      <c r="NG104" s="12"/>
      <c r="NH104" s="12"/>
      <c r="NI104" s="12"/>
      <c r="NJ104" s="12"/>
      <c r="NK104" s="12"/>
      <c r="NL104" s="12"/>
      <c r="NM104" s="12"/>
      <c r="NN104" s="12"/>
      <c r="NO104" s="12"/>
      <c r="NP104" s="12"/>
      <c r="NQ104" s="12"/>
      <c r="NR104" s="12"/>
      <c r="NS104" s="12"/>
      <c r="NT104" s="12"/>
      <c r="NU104" s="12"/>
      <c r="NV104" s="12"/>
      <c r="NW104" s="12"/>
      <c r="NX104" s="12"/>
      <c r="NY104" s="12"/>
      <c r="NZ104" s="12"/>
      <c r="OA104" s="12"/>
      <c r="OB104" s="12"/>
      <c r="OC104" s="12"/>
      <c r="OD104" s="12"/>
      <c r="OE104" s="12"/>
      <c r="OF104" s="12"/>
      <c r="OG104" s="12"/>
      <c r="OH104" s="12"/>
      <c r="OI104" s="12"/>
      <c r="OJ104" s="12"/>
      <c r="OK104" s="12"/>
      <c r="OL104" s="12"/>
    </row>
    <row r="105" spans="2:402" ht="12.75" x14ac:dyDescent="0.2">
      <c r="B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  <c r="DY105" s="12"/>
      <c r="DZ105" s="12"/>
      <c r="EA105" s="12"/>
      <c r="EB105" s="12"/>
      <c r="EC105" s="12"/>
      <c r="ED105" s="12"/>
      <c r="EE105" s="12"/>
      <c r="EF105" s="12"/>
      <c r="EG105" s="12"/>
      <c r="EH105" s="12"/>
      <c r="EI105" s="12"/>
      <c r="EJ105" s="12"/>
      <c r="EK105" s="12"/>
      <c r="EL105" s="12"/>
      <c r="EM105" s="12"/>
      <c r="EN105" s="12"/>
      <c r="EO105" s="12"/>
      <c r="EP105" s="12"/>
      <c r="EQ105" s="12"/>
      <c r="ER105" s="12"/>
      <c r="ES105" s="12"/>
      <c r="ET105" s="12"/>
      <c r="EU105" s="12"/>
      <c r="EV105" s="12"/>
      <c r="EW105" s="12"/>
      <c r="EX105" s="12"/>
      <c r="EY105" s="12"/>
      <c r="EZ105" s="12"/>
      <c r="FA105" s="12"/>
      <c r="FB105" s="12"/>
      <c r="FC105" s="12"/>
      <c r="FD105" s="12"/>
      <c r="FE105" s="12"/>
      <c r="FF105" s="12"/>
      <c r="FG105" s="12"/>
      <c r="FH105" s="12"/>
      <c r="FI105" s="12"/>
      <c r="FJ105" s="12"/>
      <c r="FK105" s="12"/>
      <c r="FL105" s="12"/>
      <c r="FM105" s="12"/>
      <c r="FN105" s="12"/>
      <c r="FO105" s="12"/>
      <c r="FP105" s="12"/>
      <c r="FQ105" s="12"/>
      <c r="FR105" s="12"/>
      <c r="FS105" s="12"/>
      <c r="FT105" s="12"/>
      <c r="FU105" s="12"/>
      <c r="FV105" s="12"/>
      <c r="FW105" s="12"/>
      <c r="FX105" s="12"/>
      <c r="FY105" s="12"/>
      <c r="FZ105" s="12"/>
      <c r="GA105" s="12"/>
      <c r="GB105" s="12"/>
      <c r="GC105" s="12"/>
      <c r="GD105" s="12"/>
      <c r="GE105" s="12"/>
      <c r="GF105" s="12"/>
      <c r="GG105" s="12"/>
      <c r="GH105" s="12"/>
      <c r="GI105" s="12"/>
      <c r="GJ105" s="12"/>
      <c r="GK105" s="12"/>
      <c r="GL105" s="12"/>
      <c r="GM105" s="12"/>
      <c r="GN105" s="12"/>
      <c r="GO105" s="12"/>
      <c r="GP105" s="12"/>
      <c r="GQ105" s="12"/>
      <c r="GR105" s="12"/>
      <c r="GS105" s="12"/>
      <c r="GT105" s="12"/>
      <c r="GU105" s="12"/>
      <c r="GV105" s="12"/>
      <c r="GW105" s="12"/>
      <c r="GX105" s="12"/>
      <c r="GY105" s="12"/>
      <c r="GZ105" s="12"/>
      <c r="HA105" s="12"/>
      <c r="HB105" s="12"/>
      <c r="HC105" s="12"/>
      <c r="HD105" s="12"/>
      <c r="HE105" s="12"/>
      <c r="HF105" s="12"/>
      <c r="HG105" s="12"/>
      <c r="HH105" s="12"/>
      <c r="HI105" s="12"/>
      <c r="HJ105" s="12"/>
      <c r="HK105" s="12"/>
      <c r="HL105" s="12"/>
      <c r="HM105" s="12"/>
      <c r="HN105" s="12"/>
      <c r="HO105" s="12"/>
      <c r="HP105" s="12"/>
      <c r="HQ105" s="12"/>
      <c r="HR105" s="12"/>
      <c r="HS105" s="12"/>
      <c r="HT105" s="12"/>
      <c r="HU105" s="12"/>
      <c r="HV105" s="12"/>
      <c r="HW105" s="12"/>
      <c r="HX105" s="12"/>
      <c r="HY105" s="12"/>
      <c r="HZ105" s="12"/>
      <c r="IA105" s="12"/>
      <c r="IB105" s="12"/>
      <c r="IC105" s="12"/>
      <c r="ID105" s="12"/>
      <c r="IE105" s="12"/>
      <c r="IF105" s="12"/>
      <c r="IG105" s="12"/>
      <c r="IH105" s="12"/>
      <c r="II105" s="12"/>
      <c r="IJ105" s="12"/>
      <c r="IK105" s="12"/>
      <c r="IL105" s="12"/>
      <c r="IM105" s="12"/>
      <c r="IN105" s="12"/>
      <c r="IO105" s="12"/>
      <c r="IP105" s="12"/>
      <c r="IQ105" s="12"/>
      <c r="IR105" s="12"/>
      <c r="IS105" s="12"/>
      <c r="IT105" s="12"/>
      <c r="IU105" s="12"/>
      <c r="IV105" s="12"/>
      <c r="IW105" s="12"/>
      <c r="IX105" s="12"/>
      <c r="IY105" s="12"/>
      <c r="IZ105" s="12"/>
      <c r="JA105" s="12"/>
      <c r="JB105" s="12"/>
      <c r="JC105" s="12"/>
      <c r="JD105" s="12"/>
      <c r="JE105" s="12"/>
      <c r="JF105" s="12"/>
      <c r="JG105" s="12"/>
      <c r="JH105" s="12"/>
      <c r="JI105" s="12"/>
      <c r="JJ105" s="12"/>
      <c r="JK105" s="12"/>
      <c r="JL105" s="12"/>
      <c r="JM105" s="12"/>
      <c r="JN105" s="12"/>
      <c r="JO105" s="12"/>
      <c r="JP105" s="12"/>
      <c r="JQ105" s="12"/>
      <c r="JR105" s="12"/>
      <c r="JS105" s="12"/>
      <c r="JT105" s="12"/>
      <c r="JU105" s="12"/>
      <c r="JV105" s="12"/>
      <c r="JW105" s="12"/>
      <c r="JX105" s="12"/>
      <c r="JY105" s="12"/>
      <c r="JZ105" s="12"/>
      <c r="KA105" s="12"/>
      <c r="KB105" s="12"/>
      <c r="KC105" s="12"/>
      <c r="KD105" s="12"/>
      <c r="KE105" s="12"/>
      <c r="KF105" s="12"/>
      <c r="KG105" s="12"/>
      <c r="KH105" s="12"/>
      <c r="KI105" s="12"/>
      <c r="KJ105" s="12"/>
      <c r="KK105" s="12"/>
      <c r="KL105" s="12"/>
      <c r="KM105" s="12"/>
      <c r="KN105" s="12"/>
      <c r="KO105" s="12"/>
      <c r="KP105" s="12"/>
      <c r="KQ105" s="12"/>
      <c r="KR105" s="12"/>
      <c r="KS105" s="12"/>
      <c r="KT105" s="12"/>
      <c r="KU105" s="12"/>
      <c r="KV105" s="12"/>
      <c r="KW105" s="12"/>
      <c r="KX105" s="12"/>
      <c r="KY105" s="12"/>
      <c r="KZ105" s="12"/>
      <c r="LA105" s="12"/>
      <c r="LB105" s="12"/>
      <c r="LC105" s="12"/>
      <c r="LD105" s="12"/>
      <c r="LE105" s="12"/>
      <c r="LF105" s="12"/>
      <c r="LG105" s="12"/>
      <c r="LH105" s="12"/>
      <c r="LI105" s="12"/>
      <c r="LJ105" s="12"/>
      <c r="LK105" s="12"/>
      <c r="LL105" s="12"/>
      <c r="LM105" s="12"/>
      <c r="LN105" s="12"/>
      <c r="LO105" s="12"/>
      <c r="LP105" s="12"/>
      <c r="LQ105" s="12"/>
      <c r="LR105" s="12"/>
      <c r="LS105" s="12"/>
      <c r="LT105" s="12"/>
      <c r="LU105" s="12"/>
      <c r="LV105" s="12"/>
      <c r="LW105" s="12"/>
      <c r="LX105" s="12"/>
      <c r="LY105" s="12"/>
      <c r="LZ105" s="12"/>
      <c r="MA105" s="12"/>
      <c r="MB105" s="12"/>
      <c r="MC105" s="12"/>
      <c r="MD105" s="12"/>
      <c r="ME105" s="12"/>
      <c r="MF105" s="12"/>
      <c r="MG105" s="12"/>
      <c r="MH105" s="12"/>
      <c r="MI105" s="12"/>
      <c r="MJ105" s="12"/>
      <c r="MK105" s="12"/>
      <c r="ML105" s="12"/>
      <c r="MM105" s="12"/>
      <c r="MN105" s="12"/>
      <c r="MO105" s="12"/>
      <c r="MP105" s="12"/>
      <c r="MQ105" s="12"/>
      <c r="MR105" s="12"/>
      <c r="MS105" s="12"/>
      <c r="MT105" s="12"/>
      <c r="MU105" s="12"/>
      <c r="MV105" s="12"/>
      <c r="MW105" s="12"/>
      <c r="MX105" s="12"/>
      <c r="MY105" s="12"/>
      <c r="MZ105" s="12"/>
      <c r="NA105" s="12"/>
      <c r="NB105" s="12"/>
      <c r="NC105" s="12"/>
      <c r="ND105" s="12"/>
      <c r="NE105" s="12"/>
      <c r="NF105" s="12"/>
      <c r="NG105" s="12"/>
      <c r="NH105" s="12"/>
      <c r="NI105" s="12"/>
      <c r="NJ105" s="12"/>
      <c r="NK105" s="12"/>
      <c r="NL105" s="12"/>
      <c r="NM105" s="12"/>
      <c r="NN105" s="12"/>
      <c r="NO105" s="12"/>
      <c r="NP105" s="12"/>
      <c r="NQ105" s="12"/>
      <c r="NR105" s="12"/>
      <c r="NS105" s="12"/>
      <c r="NT105" s="12"/>
      <c r="NU105" s="12"/>
      <c r="NV105" s="12"/>
      <c r="NW105" s="12"/>
      <c r="NX105" s="12"/>
      <c r="NY105" s="12"/>
      <c r="NZ105" s="12"/>
      <c r="OA105" s="12"/>
      <c r="OB105" s="12"/>
      <c r="OC105" s="12"/>
      <c r="OD105" s="12"/>
      <c r="OE105" s="12"/>
      <c r="OF105" s="12"/>
      <c r="OG105" s="12"/>
      <c r="OH105" s="12"/>
      <c r="OI105" s="12"/>
      <c r="OJ105" s="12"/>
      <c r="OK105" s="12"/>
      <c r="OL105" s="12"/>
    </row>
    <row r="106" spans="2:402" ht="12.75" x14ac:dyDescent="0.2">
      <c r="B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  <c r="EY106" s="12"/>
      <c r="EZ106" s="12"/>
      <c r="FA106" s="12"/>
      <c r="FB106" s="12"/>
      <c r="FC106" s="12"/>
      <c r="FD106" s="12"/>
      <c r="FE106" s="12"/>
      <c r="FF106" s="12"/>
      <c r="FG106" s="12"/>
      <c r="FH106" s="12"/>
      <c r="FI106" s="12"/>
      <c r="FJ106" s="12"/>
      <c r="FK106" s="12"/>
      <c r="FL106" s="12"/>
      <c r="FM106" s="12"/>
      <c r="FN106" s="12"/>
      <c r="FO106" s="12"/>
      <c r="FP106" s="12"/>
      <c r="FQ106" s="12"/>
      <c r="FR106" s="12"/>
      <c r="FS106" s="12"/>
      <c r="FT106" s="12"/>
      <c r="FU106" s="12"/>
      <c r="FV106" s="12"/>
      <c r="FW106" s="12"/>
      <c r="FX106" s="12"/>
      <c r="FY106" s="12"/>
      <c r="FZ106" s="12"/>
      <c r="GA106" s="12"/>
      <c r="GB106" s="12"/>
      <c r="GC106" s="12"/>
      <c r="GD106" s="12"/>
      <c r="GE106" s="12"/>
      <c r="GF106" s="12"/>
      <c r="GG106" s="12"/>
      <c r="GH106" s="12"/>
      <c r="GI106" s="12"/>
      <c r="GJ106" s="12"/>
      <c r="GK106" s="12"/>
      <c r="GL106" s="12"/>
      <c r="GM106" s="12"/>
      <c r="GN106" s="12"/>
      <c r="GO106" s="12"/>
      <c r="GP106" s="12"/>
      <c r="GQ106" s="12"/>
      <c r="GR106" s="12"/>
      <c r="GS106" s="12"/>
      <c r="GT106" s="12"/>
      <c r="GU106" s="12"/>
      <c r="GV106" s="12"/>
      <c r="GW106" s="12"/>
      <c r="GX106" s="12"/>
      <c r="GY106" s="12"/>
      <c r="GZ106" s="12"/>
      <c r="HA106" s="12"/>
      <c r="HB106" s="12"/>
      <c r="HC106" s="12"/>
      <c r="HD106" s="12"/>
      <c r="HE106" s="12"/>
      <c r="HF106" s="12"/>
      <c r="HG106" s="12"/>
      <c r="HH106" s="12"/>
      <c r="HI106" s="12"/>
      <c r="HJ106" s="12"/>
      <c r="HK106" s="12"/>
      <c r="HL106" s="12"/>
      <c r="HM106" s="12"/>
      <c r="HN106" s="12"/>
      <c r="HO106" s="12"/>
      <c r="HP106" s="12"/>
      <c r="HQ106" s="12"/>
      <c r="HR106" s="12"/>
      <c r="HS106" s="12"/>
      <c r="HT106" s="12"/>
      <c r="HU106" s="12"/>
      <c r="HV106" s="12"/>
      <c r="HW106" s="12"/>
      <c r="HX106" s="12"/>
      <c r="HY106" s="12"/>
      <c r="HZ106" s="12"/>
      <c r="IA106" s="12"/>
      <c r="IB106" s="12"/>
      <c r="IC106" s="12"/>
      <c r="ID106" s="12"/>
      <c r="IE106" s="12"/>
      <c r="IF106" s="12"/>
      <c r="IG106" s="12"/>
      <c r="IH106" s="12"/>
      <c r="II106" s="12"/>
      <c r="IJ106" s="12"/>
      <c r="IK106" s="12"/>
      <c r="IL106" s="12"/>
      <c r="IM106" s="12"/>
      <c r="IN106" s="12"/>
      <c r="IO106" s="12"/>
      <c r="IP106" s="12"/>
      <c r="IQ106" s="12"/>
      <c r="IR106" s="12"/>
      <c r="IS106" s="12"/>
      <c r="IT106" s="12"/>
      <c r="IU106" s="12"/>
      <c r="IV106" s="12"/>
      <c r="IW106" s="12"/>
      <c r="IX106" s="12"/>
      <c r="IY106" s="12"/>
      <c r="IZ106" s="12"/>
      <c r="JA106" s="12"/>
      <c r="JB106" s="12"/>
      <c r="JC106" s="12"/>
      <c r="JD106" s="12"/>
      <c r="JE106" s="12"/>
      <c r="JF106" s="12"/>
      <c r="JG106" s="12"/>
      <c r="JH106" s="12"/>
      <c r="JI106" s="12"/>
      <c r="JJ106" s="12"/>
      <c r="JK106" s="12"/>
      <c r="JL106" s="12"/>
      <c r="JM106" s="12"/>
      <c r="JN106" s="12"/>
      <c r="JO106" s="12"/>
      <c r="JP106" s="12"/>
      <c r="JQ106" s="12"/>
      <c r="JR106" s="12"/>
      <c r="JS106" s="12"/>
      <c r="JT106" s="12"/>
      <c r="JU106" s="12"/>
      <c r="JV106" s="12"/>
      <c r="JW106" s="12"/>
      <c r="JX106" s="12"/>
      <c r="JY106" s="12"/>
      <c r="JZ106" s="12"/>
      <c r="KA106" s="12"/>
      <c r="KB106" s="12"/>
      <c r="KC106" s="12"/>
      <c r="KD106" s="12"/>
      <c r="KE106" s="12"/>
      <c r="KF106" s="12"/>
      <c r="KG106" s="12"/>
      <c r="KH106" s="12"/>
      <c r="KI106" s="12"/>
      <c r="KJ106" s="12"/>
      <c r="KK106" s="12"/>
      <c r="KL106" s="12"/>
      <c r="KM106" s="12"/>
      <c r="KN106" s="12"/>
      <c r="KO106" s="12"/>
      <c r="KP106" s="12"/>
      <c r="KQ106" s="12"/>
      <c r="KR106" s="12"/>
      <c r="KS106" s="12"/>
      <c r="KT106" s="12"/>
      <c r="KU106" s="12"/>
      <c r="KV106" s="12"/>
      <c r="KW106" s="12"/>
      <c r="KX106" s="12"/>
      <c r="KY106" s="12"/>
      <c r="KZ106" s="12"/>
      <c r="LA106" s="12"/>
      <c r="LB106" s="12"/>
      <c r="LC106" s="12"/>
      <c r="LD106" s="12"/>
      <c r="LE106" s="12"/>
      <c r="LF106" s="12"/>
      <c r="LG106" s="12"/>
      <c r="LH106" s="12"/>
      <c r="LI106" s="12"/>
      <c r="LJ106" s="12"/>
      <c r="LK106" s="12"/>
      <c r="LL106" s="12"/>
      <c r="LM106" s="12"/>
      <c r="LN106" s="12"/>
      <c r="LO106" s="12"/>
      <c r="LP106" s="12"/>
      <c r="LQ106" s="12"/>
      <c r="LR106" s="12"/>
      <c r="LS106" s="12"/>
      <c r="LT106" s="12"/>
      <c r="LU106" s="12"/>
      <c r="LV106" s="12"/>
      <c r="LW106" s="12"/>
      <c r="LX106" s="12"/>
      <c r="LY106" s="12"/>
      <c r="LZ106" s="12"/>
      <c r="MA106" s="12"/>
      <c r="MB106" s="12"/>
      <c r="MC106" s="12"/>
      <c r="MD106" s="12"/>
      <c r="ME106" s="12"/>
      <c r="MF106" s="12"/>
      <c r="MG106" s="12"/>
      <c r="MH106" s="12"/>
      <c r="MI106" s="12"/>
      <c r="MJ106" s="12"/>
      <c r="MK106" s="12"/>
      <c r="ML106" s="12"/>
      <c r="MM106" s="12"/>
      <c r="MN106" s="12"/>
      <c r="MO106" s="12"/>
      <c r="MP106" s="12"/>
      <c r="MQ106" s="12"/>
      <c r="MR106" s="12"/>
      <c r="MS106" s="12"/>
      <c r="MT106" s="12"/>
      <c r="MU106" s="12"/>
      <c r="MV106" s="12"/>
      <c r="MW106" s="12"/>
      <c r="MX106" s="12"/>
      <c r="MY106" s="12"/>
      <c r="MZ106" s="12"/>
      <c r="NA106" s="12"/>
      <c r="NB106" s="12"/>
      <c r="NC106" s="12"/>
      <c r="ND106" s="12"/>
      <c r="NE106" s="12"/>
      <c r="NF106" s="12"/>
      <c r="NG106" s="12"/>
      <c r="NH106" s="12"/>
      <c r="NI106" s="12"/>
      <c r="NJ106" s="12"/>
      <c r="NK106" s="12"/>
      <c r="NL106" s="12"/>
      <c r="NM106" s="12"/>
      <c r="NN106" s="12"/>
      <c r="NO106" s="12"/>
      <c r="NP106" s="12"/>
      <c r="NQ106" s="12"/>
      <c r="NR106" s="12"/>
      <c r="NS106" s="12"/>
      <c r="NT106" s="12"/>
      <c r="NU106" s="12"/>
      <c r="NV106" s="12"/>
      <c r="NW106" s="12"/>
      <c r="NX106" s="12"/>
      <c r="NY106" s="12"/>
      <c r="NZ106" s="12"/>
      <c r="OA106" s="12"/>
      <c r="OB106" s="12"/>
      <c r="OC106" s="12"/>
      <c r="OD106" s="12"/>
      <c r="OE106" s="12"/>
      <c r="OF106" s="12"/>
      <c r="OG106" s="12"/>
      <c r="OH106" s="12"/>
      <c r="OI106" s="12"/>
      <c r="OJ106" s="12"/>
      <c r="OK106" s="12"/>
      <c r="OL106" s="12"/>
    </row>
    <row r="107" spans="2:402" ht="12.75" x14ac:dyDescent="0.2">
      <c r="B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  <c r="ER107" s="12"/>
      <c r="ES107" s="12"/>
      <c r="ET107" s="12"/>
      <c r="EU107" s="12"/>
      <c r="EV107" s="12"/>
      <c r="EW107" s="12"/>
      <c r="EX107" s="12"/>
      <c r="EY107" s="12"/>
      <c r="EZ107" s="12"/>
      <c r="FA107" s="12"/>
      <c r="FB107" s="12"/>
      <c r="FC107" s="12"/>
      <c r="FD107" s="12"/>
      <c r="FE107" s="12"/>
      <c r="FF107" s="12"/>
      <c r="FG107" s="12"/>
      <c r="FH107" s="12"/>
      <c r="FI107" s="12"/>
      <c r="FJ107" s="12"/>
      <c r="FK107" s="12"/>
      <c r="FL107" s="12"/>
      <c r="FM107" s="12"/>
      <c r="FN107" s="12"/>
      <c r="FO107" s="12"/>
      <c r="FP107" s="12"/>
      <c r="FQ107" s="12"/>
      <c r="FR107" s="12"/>
      <c r="FS107" s="12"/>
      <c r="FT107" s="12"/>
      <c r="FU107" s="12"/>
      <c r="FV107" s="12"/>
      <c r="FW107" s="12"/>
      <c r="FX107" s="12"/>
      <c r="FY107" s="12"/>
      <c r="FZ107" s="12"/>
      <c r="GA107" s="12"/>
      <c r="GB107" s="12"/>
      <c r="GC107" s="12"/>
      <c r="GD107" s="12"/>
      <c r="GE107" s="12"/>
      <c r="GF107" s="12"/>
      <c r="GG107" s="12"/>
      <c r="GH107" s="12"/>
      <c r="GI107" s="12"/>
      <c r="GJ107" s="12"/>
      <c r="GK107" s="12"/>
      <c r="GL107" s="12"/>
      <c r="GM107" s="12"/>
      <c r="GN107" s="12"/>
      <c r="GO107" s="12"/>
      <c r="GP107" s="12"/>
      <c r="GQ107" s="12"/>
      <c r="GR107" s="12"/>
      <c r="GS107" s="12"/>
      <c r="GT107" s="12"/>
      <c r="GU107" s="12"/>
      <c r="GV107" s="12"/>
      <c r="GW107" s="12"/>
      <c r="GX107" s="12"/>
      <c r="GY107" s="12"/>
      <c r="GZ107" s="12"/>
      <c r="HA107" s="12"/>
      <c r="HB107" s="12"/>
      <c r="HC107" s="12"/>
      <c r="HD107" s="12"/>
      <c r="HE107" s="12"/>
      <c r="HF107" s="12"/>
      <c r="HG107" s="12"/>
      <c r="HH107" s="12"/>
      <c r="HI107" s="12"/>
      <c r="HJ107" s="12"/>
      <c r="HK107" s="12"/>
      <c r="HL107" s="12"/>
      <c r="HM107" s="12"/>
      <c r="HN107" s="12"/>
      <c r="HO107" s="12"/>
      <c r="HP107" s="12"/>
      <c r="HQ107" s="12"/>
      <c r="HR107" s="12"/>
      <c r="HS107" s="12"/>
      <c r="HT107" s="12"/>
      <c r="HU107" s="12"/>
      <c r="HV107" s="12"/>
      <c r="HW107" s="12"/>
      <c r="HX107" s="12"/>
      <c r="HY107" s="12"/>
      <c r="HZ107" s="12"/>
      <c r="IA107" s="12"/>
      <c r="IB107" s="12"/>
      <c r="IC107" s="12"/>
      <c r="ID107" s="12"/>
      <c r="IE107" s="12"/>
      <c r="IF107" s="12"/>
      <c r="IG107" s="12"/>
      <c r="IH107" s="12"/>
      <c r="II107" s="12"/>
      <c r="IJ107" s="12"/>
      <c r="IK107" s="12"/>
      <c r="IL107" s="12"/>
      <c r="IM107" s="12"/>
      <c r="IN107" s="12"/>
      <c r="IO107" s="12"/>
      <c r="IP107" s="12"/>
      <c r="IQ107" s="12"/>
      <c r="IR107" s="12"/>
      <c r="IS107" s="12"/>
      <c r="IT107" s="12"/>
      <c r="IU107" s="12"/>
      <c r="IV107" s="12"/>
      <c r="IW107" s="12"/>
      <c r="IX107" s="12"/>
      <c r="IY107" s="12"/>
      <c r="IZ107" s="12"/>
      <c r="JA107" s="12"/>
      <c r="JB107" s="12"/>
      <c r="JC107" s="12"/>
      <c r="JD107" s="12"/>
      <c r="JE107" s="12"/>
      <c r="JF107" s="12"/>
      <c r="JG107" s="12"/>
      <c r="JH107" s="12"/>
      <c r="JI107" s="12"/>
      <c r="JJ107" s="12"/>
      <c r="JK107" s="12"/>
      <c r="JL107" s="12"/>
      <c r="JM107" s="12"/>
      <c r="JN107" s="12"/>
      <c r="JO107" s="12"/>
      <c r="JP107" s="12"/>
      <c r="JQ107" s="12"/>
      <c r="JR107" s="12"/>
      <c r="JS107" s="12"/>
      <c r="JT107" s="12"/>
      <c r="JU107" s="12"/>
      <c r="JV107" s="12"/>
      <c r="JW107" s="12"/>
      <c r="JX107" s="12"/>
      <c r="JY107" s="12"/>
      <c r="JZ107" s="12"/>
      <c r="KA107" s="12"/>
      <c r="KB107" s="12"/>
      <c r="KC107" s="12"/>
      <c r="KD107" s="12"/>
      <c r="KE107" s="12"/>
      <c r="KF107" s="12"/>
      <c r="KG107" s="12"/>
      <c r="KH107" s="12"/>
      <c r="KI107" s="12"/>
      <c r="KJ107" s="12"/>
      <c r="KK107" s="12"/>
      <c r="KL107" s="12"/>
      <c r="KM107" s="12"/>
      <c r="KN107" s="12"/>
      <c r="KO107" s="12"/>
      <c r="KP107" s="12"/>
      <c r="KQ107" s="12"/>
      <c r="KR107" s="12"/>
      <c r="KS107" s="12"/>
      <c r="KT107" s="12"/>
      <c r="KU107" s="12"/>
      <c r="KV107" s="12"/>
      <c r="KW107" s="12"/>
      <c r="KX107" s="12"/>
      <c r="KY107" s="12"/>
      <c r="KZ107" s="12"/>
      <c r="LA107" s="12"/>
      <c r="LB107" s="12"/>
      <c r="LC107" s="12"/>
      <c r="LD107" s="12"/>
      <c r="LE107" s="12"/>
      <c r="LF107" s="12"/>
      <c r="LG107" s="12"/>
      <c r="LH107" s="12"/>
      <c r="LI107" s="12"/>
      <c r="LJ107" s="12"/>
      <c r="LK107" s="12"/>
      <c r="LL107" s="12"/>
      <c r="LM107" s="12"/>
      <c r="LN107" s="12"/>
      <c r="LO107" s="12"/>
      <c r="LP107" s="12"/>
      <c r="LQ107" s="12"/>
      <c r="LR107" s="12"/>
      <c r="LS107" s="12"/>
      <c r="LT107" s="12"/>
      <c r="LU107" s="12"/>
      <c r="LV107" s="12"/>
      <c r="LW107" s="12"/>
      <c r="LX107" s="12"/>
      <c r="LY107" s="12"/>
      <c r="LZ107" s="12"/>
      <c r="MA107" s="12"/>
      <c r="MB107" s="12"/>
      <c r="MC107" s="12"/>
      <c r="MD107" s="12"/>
      <c r="ME107" s="12"/>
      <c r="MF107" s="12"/>
      <c r="MG107" s="12"/>
      <c r="MH107" s="12"/>
      <c r="MI107" s="12"/>
      <c r="MJ107" s="12"/>
      <c r="MK107" s="12"/>
      <c r="ML107" s="12"/>
      <c r="MM107" s="12"/>
      <c r="MN107" s="12"/>
      <c r="MO107" s="12"/>
      <c r="MP107" s="12"/>
      <c r="MQ107" s="12"/>
      <c r="MR107" s="12"/>
      <c r="MS107" s="12"/>
      <c r="MT107" s="12"/>
      <c r="MU107" s="12"/>
      <c r="MV107" s="12"/>
      <c r="MW107" s="12"/>
      <c r="MX107" s="12"/>
      <c r="MY107" s="12"/>
      <c r="MZ107" s="12"/>
      <c r="NA107" s="12"/>
      <c r="NB107" s="12"/>
      <c r="NC107" s="12"/>
      <c r="ND107" s="12"/>
      <c r="NE107" s="12"/>
      <c r="NF107" s="12"/>
      <c r="NG107" s="12"/>
      <c r="NH107" s="12"/>
      <c r="NI107" s="12"/>
      <c r="NJ107" s="12"/>
      <c r="NK107" s="12"/>
      <c r="NL107" s="12"/>
      <c r="NM107" s="12"/>
      <c r="NN107" s="12"/>
      <c r="NO107" s="12"/>
      <c r="NP107" s="12"/>
      <c r="NQ107" s="12"/>
      <c r="NR107" s="12"/>
      <c r="NS107" s="12"/>
      <c r="NT107" s="12"/>
      <c r="NU107" s="12"/>
      <c r="NV107" s="12"/>
      <c r="NW107" s="12"/>
      <c r="NX107" s="12"/>
      <c r="NY107" s="12"/>
      <c r="NZ107" s="12"/>
      <c r="OA107" s="12"/>
      <c r="OB107" s="12"/>
      <c r="OC107" s="12"/>
      <c r="OD107" s="12"/>
      <c r="OE107" s="12"/>
      <c r="OF107" s="12"/>
      <c r="OG107" s="12"/>
      <c r="OH107" s="12"/>
      <c r="OI107" s="12"/>
      <c r="OJ107" s="12"/>
      <c r="OK107" s="12"/>
      <c r="OL107" s="12"/>
    </row>
    <row r="108" spans="2:402" ht="12.75" x14ac:dyDescent="0.2">
      <c r="B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  <c r="DY108" s="12"/>
      <c r="DZ108" s="12"/>
      <c r="EA108" s="12"/>
      <c r="EB108" s="12"/>
      <c r="EC108" s="12"/>
      <c r="ED108" s="12"/>
      <c r="EE108" s="12"/>
      <c r="EF108" s="12"/>
      <c r="EG108" s="12"/>
      <c r="EH108" s="12"/>
      <c r="EI108" s="12"/>
      <c r="EJ108" s="12"/>
      <c r="EK108" s="12"/>
      <c r="EL108" s="12"/>
      <c r="EM108" s="12"/>
      <c r="EN108" s="12"/>
      <c r="EO108" s="12"/>
      <c r="EP108" s="12"/>
      <c r="EQ108" s="12"/>
      <c r="ER108" s="12"/>
      <c r="ES108" s="12"/>
      <c r="ET108" s="12"/>
      <c r="EU108" s="12"/>
      <c r="EV108" s="12"/>
      <c r="EW108" s="12"/>
      <c r="EX108" s="12"/>
      <c r="EY108" s="12"/>
      <c r="EZ108" s="12"/>
      <c r="FA108" s="12"/>
      <c r="FB108" s="12"/>
      <c r="FC108" s="12"/>
      <c r="FD108" s="12"/>
      <c r="FE108" s="12"/>
      <c r="FF108" s="12"/>
      <c r="FG108" s="12"/>
      <c r="FH108" s="12"/>
      <c r="FI108" s="12"/>
      <c r="FJ108" s="12"/>
      <c r="FK108" s="12"/>
      <c r="FL108" s="12"/>
      <c r="FM108" s="12"/>
      <c r="FN108" s="12"/>
      <c r="FO108" s="12"/>
      <c r="FP108" s="12"/>
      <c r="FQ108" s="12"/>
      <c r="FR108" s="12"/>
      <c r="FS108" s="12"/>
      <c r="FT108" s="12"/>
      <c r="FU108" s="12"/>
      <c r="FV108" s="12"/>
      <c r="FW108" s="12"/>
      <c r="FX108" s="12"/>
      <c r="FY108" s="12"/>
      <c r="FZ108" s="12"/>
      <c r="GA108" s="12"/>
      <c r="GB108" s="12"/>
      <c r="GC108" s="12"/>
      <c r="GD108" s="12"/>
      <c r="GE108" s="12"/>
      <c r="GF108" s="12"/>
      <c r="GG108" s="12"/>
      <c r="GH108" s="12"/>
      <c r="GI108" s="12"/>
      <c r="GJ108" s="12"/>
      <c r="GK108" s="12"/>
      <c r="GL108" s="12"/>
      <c r="GM108" s="12"/>
      <c r="GN108" s="12"/>
      <c r="GO108" s="12"/>
      <c r="GP108" s="12"/>
      <c r="GQ108" s="12"/>
      <c r="GR108" s="12"/>
      <c r="GS108" s="12"/>
      <c r="GT108" s="12"/>
      <c r="GU108" s="12"/>
      <c r="GV108" s="12"/>
      <c r="GW108" s="12"/>
      <c r="GX108" s="12"/>
      <c r="GY108" s="12"/>
      <c r="GZ108" s="12"/>
      <c r="HA108" s="12"/>
      <c r="HB108" s="12"/>
      <c r="HC108" s="12"/>
      <c r="HD108" s="12"/>
      <c r="HE108" s="12"/>
      <c r="HF108" s="12"/>
      <c r="HG108" s="12"/>
      <c r="HH108" s="12"/>
      <c r="HI108" s="12"/>
      <c r="HJ108" s="12"/>
      <c r="HK108" s="12"/>
      <c r="HL108" s="12"/>
      <c r="HM108" s="12"/>
      <c r="HN108" s="12"/>
      <c r="HO108" s="12"/>
      <c r="HP108" s="12"/>
      <c r="HQ108" s="12"/>
      <c r="HR108" s="12"/>
      <c r="HS108" s="12"/>
      <c r="HT108" s="12"/>
      <c r="HU108" s="12"/>
      <c r="HV108" s="12"/>
      <c r="HW108" s="12"/>
      <c r="HX108" s="12"/>
      <c r="HY108" s="12"/>
      <c r="HZ108" s="12"/>
      <c r="IA108" s="12"/>
      <c r="IB108" s="12"/>
      <c r="IC108" s="12"/>
      <c r="ID108" s="12"/>
      <c r="IE108" s="12"/>
      <c r="IF108" s="12"/>
      <c r="IG108" s="12"/>
      <c r="IH108" s="12"/>
      <c r="II108" s="12"/>
      <c r="IJ108" s="12"/>
      <c r="IK108" s="12"/>
      <c r="IL108" s="12"/>
      <c r="IM108" s="12"/>
      <c r="IN108" s="12"/>
      <c r="IO108" s="12"/>
      <c r="IP108" s="12"/>
      <c r="IQ108" s="12"/>
      <c r="IR108" s="12"/>
      <c r="IS108" s="12"/>
      <c r="IT108" s="12"/>
      <c r="IU108" s="12"/>
      <c r="IV108" s="12"/>
      <c r="IW108" s="12"/>
      <c r="IX108" s="12"/>
      <c r="IY108" s="12"/>
      <c r="IZ108" s="12"/>
      <c r="JA108" s="12"/>
      <c r="JB108" s="12"/>
      <c r="JC108" s="12"/>
      <c r="JD108" s="12"/>
      <c r="JE108" s="12"/>
      <c r="JF108" s="12"/>
      <c r="JG108" s="12"/>
      <c r="JH108" s="12"/>
      <c r="JI108" s="12"/>
      <c r="JJ108" s="12"/>
      <c r="JK108" s="12"/>
      <c r="JL108" s="12"/>
      <c r="JM108" s="12"/>
      <c r="JN108" s="12"/>
      <c r="JO108" s="12"/>
      <c r="JP108" s="12"/>
      <c r="JQ108" s="12"/>
      <c r="JR108" s="12"/>
      <c r="JS108" s="12"/>
      <c r="JT108" s="12"/>
      <c r="JU108" s="12"/>
      <c r="JV108" s="12"/>
      <c r="JW108" s="12"/>
      <c r="JX108" s="12"/>
      <c r="JY108" s="12"/>
      <c r="JZ108" s="12"/>
      <c r="KA108" s="12"/>
      <c r="KB108" s="12"/>
      <c r="KC108" s="12"/>
      <c r="KD108" s="12"/>
      <c r="KE108" s="12"/>
      <c r="KF108" s="12"/>
      <c r="KG108" s="12"/>
      <c r="KH108" s="12"/>
      <c r="KI108" s="12"/>
      <c r="KJ108" s="12"/>
      <c r="KK108" s="12"/>
      <c r="KL108" s="12"/>
      <c r="KM108" s="12"/>
      <c r="KN108" s="12"/>
      <c r="KO108" s="12"/>
      <c r="KP108" s="12"/>
      <c r="KQ108" s="12"/>
      <c r="KR108" s="12"/>
      <c r="KS108" s="12"/>
      <c r="KT108" s="12"/>
      <c r="KU108" s="12"/>
      <c r="KV108" s="12"/>
      <c r="KW108" s="12"/>
      <c r="KX108" s="12"/>
      <c r="KY108" s="12"/>
      <c r="KZ108" s="12"/>
      <c r="LA108" s="12"/>
      <c r="LB108" s="12"/>
      <c r="LC108" s="12"/>
      <c r="LD108" s="12"/>
      <c r="LE108" s="12"/>
      <c r="LF108" s="12"/>
      <c r="LG108" s="12"/>
      <c r="LH108" s="12"/>
      <c r="LI108" s="12"/>
      <c r="LJ108" s="12"/>
      <c r="LK108" s="12"/>
      <c r="LL108" s="12"/>
      <c r="LM108" s="12"/>
      <c r="LN108" s="12"/>
      <c r="LO108" s="12"/>
      <c r="LP108" s="12"/>
      <c r="LQ108" s="12"/>
      <c r="LR108" s="12"/>
      <c r="LS108" s="12"/>
      <c r="LT108" s="12"/>
      <c r="LU108" s="12"/>
      <c r="LV108" s="12"/>
      <c r="LW108" s="12"/>
      <c r="LX108" s="12"/>
      <c r="LY108" s="12"/>
      <c r="LZ108" s="12"/>
      <c r="MA108" s="12"/>
      <c r="MB108" s="12"/>
      <c r="MC108" s="12"/>
      <c r="MD108" s="12"/>
      <c r="ME108" s="12"/>
      <c r="MF108" s="12"/>
      <c r="MG108" s="12"/>
      <c r="MH108" s="12"/>
      <c r="MI108" s="12"/>
      <c r="MJ108" s="12"/>
      <c r="MK108" s="12"/>
      <c r="ML108" s="12"/>
      <c r="MM108" s="12"/>
      <c r="MN108" s="12"/>
      <c r="MO108" s="12"/>
      <c r="MP108" s="12"/>
      <c r="MQ108" s="12"/>
      <c r="MR108" s="12"/>
      <c r="MS108" s="12"/>
      <c r="MT108" s="12"/>
      <c r="MU108" s="12"/>
      <c r="MV108" s="12"/>
      <c r="MW108" s="12"/>
      <c r="MX108" s="12"/>
      <c r="MY108" s="12"/>
      <c r="MZ108" s="12"/>
      <c r="NA108" s="12"/>
      <c r="NB108" s="12"/>
      <c r="NC108" s="12"/>
      <c r="ND108" s="12"/>
      <c r="NE108" s="12"/>
      <c r="NF108" s="12"/>
      <c r="NG108" s="12"/>
      <c r="NH108" s="12"/>
      <c r="NI108" s="12"/>
      <c r="NJ108" s="12"/>
      <c r="NK108" s="12"/>
      <c r="NL108" s="12"/>
      <c r="NM108" s="12"/>
      <c r="NN108" s="12"/>
      <c r="NO108" s="12"/>
      <c r="NP108" s="12"/>
      <c r="NQ108" s="12"/>
      <c r="NR108" s="12"/>
      <c r="NS108" s="12"/>
      <c r="NT108" s="12"/>
      <c r="NU108" s="12"/>
      <c r="NV108" s="12"/>
      <c r="NW108" s="12"/>
      <c r="NX108" s="12"/>
      <c r="NY108" s="12"/>
      <c r="NZ108" s="12"/>
      <c r="OA108" s="12"/>
      <c r="OB108" s="12"/>
      <c r="OC108" s="12"/>
      <c r="OD108" s="12"/>
      <c r="OE108" s="12"/>
      <c r="OF108" s="12"/>
      <c r="OG108" s="12"/>
      <c r="OH108" s="12"/>
      <c r="OI108" s="12"/>
      <c r="OJ108" s="12"/>
      <c r="OK108" s="12"/>
      <c r="OL108" s="12"/>
    </row>
    <row r="109" spans="2:402" ht="12.75" x14ac:dyDescent="0.2">
      <c r="B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12"/>
      <c r="EQ109" s="12"/>
      <c r="ER109" s="12"/>
      <c r="ES109" s="12"/>
      <c r="ET109" s="12"/>
      <c r="EU109" s="12"/>
      <c r="EV109" s="12"/>
      <c r="EW109" s="12"/>
      <c r="EX109" s="12"/>
      <c r="EY109" s="12"/>
      <c r="EZ109" s="12"/>
      <c r="FA109" s="12"/>
      <c r="FB109" s="12"/>
      <c r="FC109" s="12"/>
      <c r="FD109" s="12"/>
      <c r="FE109" s="12"/>
      <c r="FF109" s="12"/>
      <c r="FG109" s="12"/>
      <c r="FH109" s="12"/>
      <c r="FI109" s="12"/>
      <c r="FJ109" s="12"/>
      <c r="FK109" s="12"/>
      <c r="FL109" s="12"/>
      <c r="FM109" s="12"/>
      <c r="FN109" s="12"/>
      <c r="FO109" s="12"/>
      <c r="FP109" s="12"/>
      <c r="FQ109" s="12"/>
      <c r="FR109" s="12"/>
      <c r="FS109" s="12"/>
      <c r="FT109" s="12"/>
      <c r="FU109" s="12"/>
      <c r="FV109" s="12"/>
      <c r="FW109" s="12"/>
      <c r="FX109" s="12"/>
      <c r="FY109" s="12"/>
      <c r="FZ109" s="12"/>
      <c r="GA109" s="12"/>
      <c r="GB109" s="12"/>
      <c r="GC109" s="12"/>
      <c r="GD109" s="12"/>
      <c r="GE109" s="12"/>
      <c r="GF109" s="12"/>
      <c r="GG109" s="12"/>
      <c r="GH109" s="12"/>
      <c r="GI109" s="12"/>
      <c r="GJ109" s="12"/>
      <c r="GK109" s="12"/>
      <c r="GL109" s="12"/>
      <c r="GM109" s="12"/>
      <c r="GN109" s="12"/>
      <c r="GO109" s="12"/>
      <c r="GP109" s="12"/>
      <c r="GQ109" s="12"/>
      <c r="GR109" s="12"/>
      <c r="GS109" s="12"/>
      <c r="GT109" s="12"/>
      <c r="GU109" s="12"/>
      <c r="GV109" s="12"/>
      <c r="GW109" s="12"/>
      <c r="GX109" s="12"/>
      <c r="GY109" s="12"/>
      <c r="GZ109" s="12"/>
      <c r="HA109" s="12"/>
      <c r="HB109" s="12"/>
      <c r="HC109" s="12"/>
      <c r="HD109" s="12"/>
      <c r="HE109" s="12"/>
      <c r="HF109" s="12"/>
      <c r="HG109" s="12"/>
      <c r="HH109" s="12"/>
      <c r="HI109" s="12"/>
      <c r="HJ109" s="12"/>
      <c r="HK109" s="12"/>
      <c r="HL109" s="12"/>
      <c r="HM109" s="12"/>
      <c r="HN109" s="12"/>
      <c r="HO109" s="12"/>
      <c r="HP109" s="12"/>
      <c r="HQ109" s="12"/>
      <c r="HR109" s="12"/>
      <c r="HS109" s="12"/>
      <c r="HT109" s="12"/>
      <c r="HU109" s="12"/>
      <c r="HV109" s="12"/>
      <c r="HW109" s="12"/>
      <c r="HX109" s="12"/>
      <c r="HY109" s="12"/>
      <c r="HZ109" s="12"/>
      <c r="IA109" s="12"/>
      <c r="IB109" s="12"/>
      <c r="IC109" s="12"/>
      <c r="ID109" s="12"/>
      <c r="IE109" s="12"/>
      <c r="IF109" s="12"/>
      <c r="IG109" s="12"/>
      <c r="IH109" s="12"/>
      <c r="II109" s="12"/>
      <c r="IJ109" s="12"/>
      <c r="IK109" s="12"/>
      <c r="IL109" s="12"/>
      <c r="IM109" s="12"/>
      <c r="IN109" s="12"/>
      <c r="IO109" s="12"/>
      <c r="IP109" s="12"/>
      <c r="IQ109" s="12"/>
      <c r="IR109" s="12"/>
      <c r="IS109" s="12"/>
      <c r="IT109" s="12"/>
      <c r="IU109" s="12"/>
      <c r="IV109" s="12"/>
      <c r="IW109" s="12"/>
      <c r="IX109" s="12"/>
      <c r="IY109" s="12"/>
      <c r="IZ109" s="12"/>
      <c r="JA109" s="12"/>
      <c r="JB109" s="12"/>
      <c r="JC109" s="12"/>
      <c r="JD109" s="12"/>
      <c r="JE109" s="12"/>
      <c r="JF109" s="12"/>
      <c r="JG109" s="12"/>
      <c r="JH109" s="12"/>
      <c r="JI109" s="12"/>
      <c r="JJ109" s="12"/>
      <c r="JK109" s="12"/>
      <c r="JL109" s="12"/>
      <c r="JM109" s="12"/>
      <c r="JN109" s="12"/>
      <c r="JO109" s="12"/>
      <c r="JP109" s="12"/>
      <c r="JQ109" s="12"/>
      <c r="JR109" s="12"/>
      <c r="JS109" s="12"/>
      <c r="JT109" s="12"/>
      <c r="JU109" s="12"/>
      <c r="JV109" s="12"/>
      <c r="JW109" s="12"/>
      <c r="JX109" s="12"/>
      <c r="JY109" s="12"/>
      <c r="JZ109" s="12"/>
      <c r="KA109" s="12"/>
      <c r="KB109" s="12"/>
      <c r="KC109" s="12"/>
      <c r="KD109" s="12"/>
      <c r="KE109" s="12"/>
      <c r="KF109" s="12"/>
      <c r="KG109" s="12"/>
      <c r="KH109" s="12"/>
      <c r="KI109" s="12"/>
      <c r="KJ109" s="12"/>
      <c r="KK109" s="12"/>
      <c r="KL109" s="12"/>
      <c r="KM109" s="12"/>
      <c r="KN109" s="12"/>
      <c r="KO109" s="12"/>
      <c r="KP109" s="12"/>
      <c r="KQ109" s="12"/>
      <c r="KR109" s="12"/>
      <c r="KS109" s="12"/>
      <c r="KT109" s="12"/>
      <c r="KU109" s="12"/>
      <c r="KV109" s="12"/>
      <c r="KW109" s="12"/>
      <c r="KX109" s="12"/>
      <c r="KY109" s="12"/>
      <c r="KZ109" s="12"/>
      <c r="LA109" s="12"/>
      <c r="LB109" s="12"/>
      <c r="LC109" s="12"/>
      <c r="LD109" s="12"/>
      <c r="LE109" s="12"/>
      <c r="LF109" s="12"/>
      <c r="LG109" s="12"/>
      <c r="LH109" s="12"/>
      <c r="LI109" s="12"/>
      <c r="LJ109" s="12"/>
      <c r="LK109" s="12"/>
      <c r="LL109" s="12"/>
      <c r="LM109" s="12"/>
      <c r="LN109" s="12"/>
      <c r="LO109" s="12"/>
      <c r="LP109" s="12"/>
      <c r="LQ109" s="12"/>
      <c r="LR109" s="12"/>
      <c r="LS109" s="12"/>
      <c r="LT109" s="12"/>
      <c r="LU109" s="12"/>
      <c r="LV109" s="12"/>
      <c r="LW109" s="12"/>
      <c r="LX109" s="12"/>
      <c r="LY109" s="12"/>
      <c r="LZ109" s="12"/>
      <c r="MA109" s="12"/>
      <c r="MB109" s="12"/>
      <c r="MC109" s="12"/>
      <c r="MD109" s="12"/>
      <c r="ME109" s="12"/>
      <c r="MF109" s="12"/>
      <c r="MG109" s="12"/>
      <c r="MH109" s="12"/>
      <c r="MI109" s="12"/>
      <c r="MJ109" s="12"/>
      <c r="MK109" s="12"/>
      <c r="ML109" s="12"/>
      <c r="MM109" s="12"/>
      <c r="MN109" s="12"/>
      <c r="MO109" s="12"/>
      <c r="MP109" s="12"/>
      <c r="MQ109" s="12"/>
      <c r="MR109" s="12"/>
      <c r="MS109" s="12"/>
      <c r="MT109" s="12"/>
      <c r="MU109" s="12"/>
      <c r="MV109" s="12"/>
      <c r="MW109" s="12"/>
      <c r="MX109" s="12"/>
      <c r="MY109" s="12"/>
      <c r="MZ109" s="12"/>
      <c r="NA109" s="12"/>
      <c r="NB109" s="12"/>
      <c r="NC109" s="12"/>
      <c r="ND109" s="12"/>
      <c r="NE109" s="12"/>
      <c r="NF109" s="12"/>
      <c r="NG109" s="12"/>
      <c r="NH109" s="12"/>
      <c r="NI109" s="12"/>
      <c r="NJ109" s="12"/>
      <c r="NK109" s="12"/>
      <c r="NL109" s="12"/>
      <c r="NM109" s="12"/>
      <c r="NN109" s="12"/>
      <c r="NO109" s="12"/>
      <c r="NP109" s="12"/>
      <c r="NQ109" s="12"/>
      <c r="NR109" s="12"/>
      <c r="NS109" s="12"/>
      <c r="NT109" s="12"/>
      <c r="NU109" s="12"/>
      <c r="NV109" s="12"/>
      <c r="NW109" s="12"/>
      <c r="NX109" s="12"/>
      <c r="NY109" s="12"/>
      <c r="NZ109" s="12"/>
      <c r="OA109" s="12"/>
      <c r="OB109" s="12"/>
      <c r="OC109" s="12"/>
      <c r="OD109" s="12"/>
      <c r="OE109" s="12"/>
      <c r="OF109" s="12"/>
      <c r="OG109" s="12"/>
      <c r="OH109" s="12"/>
      <c r="OI109" s="12"/>
      <c r="OJ109" s="12"/>
      <c r="OK109" s="12"/>
      <c r="OL109" s="12"/>
    </row>
    <row r="110" spans="2:402" ht="12.75" x14ac:dyDescent="0.2">
      <c r="B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12"/>
      <c r="EL110" s="12"/>
      <c r="EM110" s="12"/>
      <c r="EN110" s="12"/>
      <c r="EO110" s="12"/>
      <c r="EP110" s="12"/>
      <c r="EQ110" s="12"/>
      <c r="ER110" s="12"/>
      <c r="ES110" s="12"/>
      <c r="ET110" s="12"/>
      <c r="EU110" s="12"/>
      <c r="EV110" s="12"/>
      <c r="EW110" s="12"/>
      <c r="EX110" s="12"/>
      <c r="EY110" s="12"/>
      <c r="EZ110" s="12"/>
      <c r="FA110" s="12"/>
      <c r="FB110" s="12"/>
      <c r="FC110" s="12"/>
      <c r="FD110" s="12"/>
      <c r="FE110" s="12"/>
      <c r="FF110" s="12"/>
      <c r="FG110" s="12"/>
      <c r="FH110" s="12"/>
      <c r="FI110" s="12"/>
      <c r="FJ110" s="12"/>
      <c r="FK110" s="12"/>
      <c r="FL110" s="12"/>
      <c r="FM110" s="12"/>
      <c r="FN110" s="12"/>
      <c r="FO110" s="12"/>
      <c r="FP110" s="12"/>
      <c r="FQ110" s="12"/>
      <c r="FR110" s="12"/>
      <c r="FS110" s="12"/>
      <c r="FT110" s="12"/>
      <c r="FU110" s="12"/>
      <c r="FV110" s="12"/>
      <c r="FW110" s="12"/>
      <c r="FX110" s="12"/>
      <c r="FY110" s="12"/>
      <c r="FZ110" s="12"/>
      <c r="GA110" s="12"/>
      <c r="GB110" s="12"/>
      <c r="GC110" s="12"/>
      <c r="GD110" s="12"/>
      <c r="GE110" s="12"/>
      <c r="GF110" s="12"/>
      <c r="GG110" s="12"/>
      <c r="GH110" s="12"/>
      <c r="GI110" s="12"/>
      <c r="GJ110" s="12"/>
      <c r="GK110" s="12"/>
      <c r="GL110" s="12"/>
      <c r="GM110" s="12"/>
      <c r="GN110" s="12"/>
      <c r="GO110" s="12"/>
      <c r="GP110" s="12"/>
      <c r="GQ110" s="12"/>
      <c r="GR110" s="12"/>
      <c r="GS110" s="12"/>
      <c r="GT110" s="12"/>
      <c r="GU110" s="12"/>
      <c r="GV110" s="12"/>
      <c r="GW110" s="12"/>
      <c r="GX110" s="12"/>
      <c r="GY110" s="12"/>
      <c r="GZ110" s="12"/>
      <c r="HA110" s="12"/>
      <c r="HB110" s="12"/>
      <c r="HC110" s="12"/>
      <c r="HD110" s="12"/>
      <c r="HE110" s="12"/>
      <c r="HF110" s="12"/>
      <c r="HG110" s="12"/>
      <c r="HH110" s="12"/>
      <c r="HI110" s="12"/>
      <c r="HJ110" s="12"/>
      <c r="HK110" s="12"/>
      <c r="HL110" s="12"/>
      <c r="HM110" s="12"/>
      <c r="HN110" s="12"/>
      <c r="HO110" s="12"/>
      <c r="HP110" s="12"/>
      <c r="HQ110" s="12"/>
      <c r="HR110" s="12"/>
      <c r="HS110" s="12"/>
      <c r="HT110" s="12"/>
      <c r="HU110" s="12"/>
      <c r="HV110" s="12"/>
      <c r="HW110" s="12"/>
      <c r="HX110" s="12"/>
      <c r="HY110" s="12"/>
      <c r="HZ110" s="12"/>
      <c r="IA110" s="12"/>
      <c r="IB110" s="12"/>
      <c r="IC110" s="12"/>
      <c r="ID110" s="12"/>
      <c r="IE110" s="12"/>
      <c r="IF110" s="12"/>
      <c r="IG110" s="12"/>
      <c r="IH110" s="12"/>
      <c r="II110" s="12"/>
      <c r="IJ110" s="12"/>
      <c r="IK110" s="12"/>
      <c r="IL110" s="12"/>
      <c r="IM110" s="12"/>
      <c r="IN110" s="12"/>
      <c r="IO110" s="12"/>
      <c r="IP110" s="12"/>
      <c r="IQ110" s="12"/>
      <c r="IR110" s="12"/>
      <c r="IS110" s="12"/>
      <c r="IT110" s="12"/>
      <c r="IU110" s="12"/>
      <c r="IV110" s="12"/>
      <c r="IW110" s="12"/>
      <c r="IX110" s="12"/>
      <c r="IY110" s="12"/>
      <c r="IZ110" s="12"/>
      <c r="JA110" s="12"/>
      <c r="JB110" s="12"/>
      <c r="JC110" s="12"/>
      <c r="JD110" s="12"/>
      <c r="JE110" s="12"/>
      <c r="JF110" s="12"/>
      <c r="JG110" s="12"/>
      <c r="JH110" s="12"/>
      <c r="JI110" s="12"/>
      <c r="JJ110" s="12"/>
      <c r="JK110" s="12"/>
      <c r="JL110" s="12"/>
      <c r="JM110" s="12"/>
      <c r="JN110" s="12"/>
      <c r="JO110" s="12"/>
      <c r="JP110" s="12"/>
      <c r="JQ110" s="12"/>
      <c r="JR110" s="12"/>
      <c r="JS110" s="12"/>
      <c r="JT110" s="12"/>
      <c r="JU110" s="12"/>
      <c r="JV110" s="12"/>
      <c r="JW110" s="12"/>
      <c r="JX110" s="12"/>
      <c r="JY110" s="12"/>
      <c r="JZ110" s="12"/>
      <c r="KA110" s="12"/>
      <c r="KB110" s="12"/>
      <c r="KC110" s="12"/>
      <c r="KD110" s="12"/>
      <c r="KE110" s="12"/>
      <c r="KF110" s="12"/>
      <c r="KG110" s="12"/>
      <c r="KH110" s="12"/>
      <c r="KI110" s="12"/>
      <c r="KJ110" s="12"/>
      <c r="KK110" s="12"/>
      <c r="KL110" s="12"/>
      <c r="KM110" s="12"/>
      <c r="KN110" s="12"/>
      <c r="KO110" s="12"/>
      <c r="KP110" s="12"/>
      <c r="KQ110" s="12"/>
      <c r="KR110" s="12"/>
      <c r="KS110" s="12"/>
      <c r="KT110" s="12"/>
      <c r="KU110" s="12"/>
      <c r="KV110" s="12"/>
      <c r="KW110" s="12"/>
      <c r="KX110" s="12"/>
      <c r="KY110" s="12"/>
      <c r="KZ110" s="12"/>
      <c r="LA110" s="12"/>
      <c r="LB110" s="12"/>
      <c r="LC110" s="12"/>
      <c r="LD110" s="12"/>
      <c r="LE110" s="12"/>
      <c r="LF110" s="12"/>
      <c r="LG110" s="12"/>
      <c r="LH110" s="12"/>
      <c r="LI110" s="12"/>
      <c r="LJ110" s="12"/>
      <c r="LK110" s="12"/>
      <c r="LL110" s="12"/>
      <c r="LM110" s="12"/>
      <c r="LN110" s="12"/>
      <c r="LO110" s="12"/>
      <c r="LP110" s="12"/>
      <c r="LQ110" s="12"/>
      <c r="LR110" s="12"/>
      <c r="LS110" s="12"/>
      <c r="LT110" s="12"/>
      <c r="LU110" s="12"/>
      <c r="LV110" s="12"/>
      <c r="LW110" s="12"/>
      <c r="LX110" s="12"/>
      <c r="LY110" s="12"/>
      <c r="LZ110" s="12"/>
      <c r="MA110" s="12"/>
      <c r="MB110" s="12"/>
      <c r="MC110" s="12"/>
      <c r="MD110" s="12"/>
      <c r="ME110" s="12"/>
      <c r="MF110" s="12"/>
      <c r="MG110" s="12"/>
      <c r="MH110" s="12"/>
      <c r="MI110" s="12"/>
      <c r="MJ110" s="12"/>
      <c r="MK110" s="12"/>
      <c r="ML110" s="12"/>
      <c r="MM110" s="12"/>
      <c r="MN110" s="12"/>
      <c r="MO110" s="12"/>
      <c r="MP110" s="12"/>
      <c r="MQ110" s="12"/>
      <c r="MR110" s="12"/>
      <c r="MS110" s="12"/>
      <c r="MT110" s="12"/>
      <c r="MU110" s="12"/>
      <c r="MV110" s="12"/>
      <c r="MW110" s="12"/>
      <c r="MX110" s="12"/>
      <c r="MY110" s="12"/>
      <c r="MZ110" s="12"/>
      <c r="NA110" s="12"/>
      <c r="NB110" s="12"/>
      <c r="NC110" s="12"/>
      <c r="ND110" s="12"/>
      <c r="NE110" s="12"/>
      <c r="NF110" s="12"/>
      <c r="NG110" s="12"/>
      <c r="NH110" s="12"/>
      <c r="NI110" s="12"/>
      <c r="NJ110" s="12"/>
      <c r="NK110" s="12"/>
      <c r="NL110" s="12"/>
      <c r="NM110" s="12"/>
      <c r="NN110" s="12"/>
      <c r="NO110" s="12"/>
      <c r="NP110" s="12"/>
      <c r="NQ110" s="12"/>
      <c r="NR110" s="12"/>
      <c r="NS110" s="12"/>
      <c r="NT110" s="12"/>
      <c r="NU110" s="12"/>
      <c r="NV110" s="12"/>
      <c r="NW110" s="12"/>
      <c r="NX110" s="12"/>
      <c r="NY110" s="12"/>
      <c r="NZ110" s="12"/>
      <c r="OA110" s="12"/>
      <c r="OB110" s="12"/>
      <c r="OC110" s="12"/>
      <c r="OD110" s="12"/>
      <c r="OE110" s="12"/>
      <c r="OF110" s="12"/>
      <c r="OG110" s="12"/>
      <c r="OH110" s="12"/>
      <c r="OI110" s="12"/>
      <c r="OJ110" s="12"/>
      <c r="OK110" s="12"/>
      <c r="OL110" s="12"/>
    </row>
    <row r="111" spans="2:402" ht="12.75" x14ac:dyDescent="0.2">
      <c r="B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2"/>
      <c r="EN111" s="12"/>
      <c r="EO111" s="12"/>
      <c r="EP111" s="12"/>
      <c r="EQ111" s="12"/>
      <c r="ER111" s="12"/>
      <c r="ES111" s="12"/>
      <c r="ET111" s="12"/>
      <c r="EU111" s="12"/>
      <c r="EV111" s="12"/>
      <c r="EW111" s="12"/>
      <c r="EX111" s="12"/>
      <c r="EY111" s="12"/>
      <c r="EZ111" s="12"/>
      <c r="FA111" s="12"/>
      <c r="FB111" s="12"/>
      <c r="FC111" s="12"/>
      <c r="FD111" s="12"/>
      <c r="FE111" s="12"/>
      <c r="FF111" s="12"/>
      <c r="FG111" s="12"/>
      <c r="FH111" s="12"/>
      <c r="FI111" s="12"/>
      <c r="FJ111" s="12"/>
      <c r="FK111" s="12"/>
      <c r="FL111" s="12"/>
      <c r="FM111" s="12"/>
      <c r="FN111" s="12"/>
      <c r="FO111" s="12"/>
      <c r="FP111" s="12"/>
      <c r="FQ111" s="12"/>
      <c r="FR111" s="12"/>
      <c r="FS111" s="12"/>
      <c r="FT111" s="12"/>
      <c r="FU111" s="12"/>
      <c r="FV111" s="12"/>
      <c r="FW111" s="12"/>
      <c r="FX111" s="12"/>
      <c r="FY111" s="12"/>
      <c r="FZ111" s="12"/>
      <c r="GA111" s="12"/>
      <c r="GB111" s="12"/>
      <c r="GC111" s="12"/>
      <c r="GD111" s="12"/>
      <c r="GE111" s="12"/>
      <c r="GF111" s="12"/>
      <c r="GG111" s="12"/>
      <c r="GH111" s="12"/>
      <c r="GI111" s="12"/>
      <c r="GJ111" s="12"/>
      <c r="GK111" s="12"/>
      <c r="GL111" s="12"/>
      <c r="GM111" s="12"/>
      <c r="GN111" s="12"/>
      <c r="GO111" s="12"/>
      <c r="GP111" s="12"/>
      <c r="GQ111" s="12"/>
      <c r="GR111" s="12"/>
      <c r="GS111" s="12"/>
      <c r="GT111" s="12"/>
      <c r="GU111" s="12"/>
      <c r="GV111" s="12"/>
      <c r="GW111" s="12"/>
      <c r="GX111" s="12"/>
      <c r="GY111" s="12"/>
      <c r="GZ111" s="12"/>
      <c r="HA111" s="12"/>
      <c r="HB111" s="12"/>
      <c r="HC111" s="12"/>
      <c r="HD111" s="12"/>
      <c r="HE111" s="12"/>
      <c r="HF111" s="12"/>
      <c r="HG111" s="12"/>
      <c r="HH111" s="12"/>
      <c r="HI111" s="12"/>
      <c r="HJ111" s="12"/>
      <c r="HK111" s="12"/>
      <c r="HL111" s="12"/>
      <c r="HM111" s="12"/>
      <c r="HN111" s="12"/>
      <c r="HO111" s="12"/>
      <c r="HP111" s="12"/>
      <c r="HQ111" s="12"/>
      <c r="HR111" s="12"/>
      <c r="HS111" s="12"/>
      <c r="HT111" s="12"/>
      <c r="HU111" s="12"/>
      <c r="HV111" s="12"/>
      <c r="HW111" s="12"/>
      <c r="HX111" s="12"/>
      <c r="HY111" s="12"/>
      <c r="HZ111" s="12"/>
      <c r="IA111" s="12"/>
      <c r="IB111" s="12"/>
      <c r="IC111" s="12"/>
      <c r="ID111" s="12"/>
      <c r="IE111" s="12"/>
      <c r="IF111" s="12"/>
      <c r="IG111" s="12"/>
      <c r="IH111" s="12"/>
      <c r="II111" s="12"/>
      <c r="IJ111" s="12"/>
      <c r="IK111" s="12"/>
      <c r="IL111" s="12"/>
      <c r="IM111" s="12"/>
      <c r="IN111" s="12"/>
      <c r="IO111" s="12"/>
      <c r="IP111" s="12"/>
      <c r="IQ111" s="12"/>
      <c r="IR111" s="12"/>
      <c r="IS111" s="12"/>
      <c r="IT111" s="12"/>
      <c r="IU111" s="12"/>
      <c r="IV111" s="12"/>
      <c r="IW111" s="12"/>
      <c r="IX111" s="12"/>
      <c r="IY111" s="12"/>
      <c r="IZ111" s="12"/>
      <c r="JA111" s="12"/>
      <c r="JB111" s="12"/>
      <c r="JC111" s="12"/>
      <c r="JD111" s="12"/>
      <c r="JE111" s="12"/>
      <c r="JF111" s="12"/>
      <c r="JG111" s="12"/>
      <c r="JH111" s="12"/>
      <c r="JI111" s="12"/>
      <c r="JJ111" s="12"/>
      <c r="JK111" s="12"/>
      <c r="JL111" s="12"/>
      <c r="JM111" s="12"/>
      <c r="JN111" s="12"/>
      <c r="JO111" s="12"/>
      <c r="JP111" s="12"/>
      <c r="JQ111" s="12"/>
      <c r="JR111" s="12"/>
      <c r="JS111" s="12"/>
      <c r="JT111" s="12"/>
      <c r="JU111" s="12"/>
      <c r="JV111" s="12"/>
      <c r="JW111" s="12"/>
      <c r="JX111" s="12"/>
      <c r="JY111" s="12"/>
      <c r="JZ111" s="12"/>
      <c r="KA111" s="12"/>
      <c r="KB111" s="12"/>
      <c r="KC111" s="12"/>
      <c r="KD111" s="12"/>
      <c r="KE111" s="12"/>
      <c r="KF111" s="12"/>
      <c r="KG111" s="12"/>
      <c r="KH111" s="12"/>
      <c r="KI111" s="12"/>
      <c r="KJ111" s="12"/>
      <c r="KK111" s="12"/>
      <c r="KL111" s="12"/>
      <c r="KM111" s="12"/>
      <c r="KN111" s="12"/>
      <c r="KO111" s="12"/>
      <c r="KP111" s="12"/>
      <c r="KQ111" s="12"/>
      <c r="KR111" s="12"/>
      <c r="KS111" s="12"/>
      <c r="KT111" s="12"/>
      <c r="KU111" s="12"/>
      <c r="KV111" s="12"/>
      <c r="KW111" s="12"/>
      <c r="KX111" s="12"/>
      <c r="KY111" s="12"/>
      <c r="KZ111" s="12"/>
      <c r="LA111" s="12"/>
      <c r="LB111" s="12"/>
      <c r="LC111" s="12"/>
      <c r="LD111" s="12"/>
      <c r="LE111" s="12"/>
      <c r="LF111" s="12"/>
      <c r="LG111" s="12"/>
      <c r="LH111" s="12"/>
      <c r="LI111" s="12"/>
      <c r="LJ111" s="12"/>
      <c r="LK111" s="12"/>
      <c r="LL111" s="12"/>
      <c r="LM111" s="12"/>
      <c r="LN111" s="12"/>
      <c r="LO111" s="12"/>
      <c r="LP111" s="12"/>
      <c r="LQ111" s="12"/>
      <c r="LR111" s="12"/>
      <c r="LS111" s="12"/>
      <c r="LT111" s="12"/>
      <c r="LU111" s="12"/>
      <c r="LV111" s="12"/>
      <c r="LW111" s="12"/>
      <c r="LX111" s="12"/>
      <c r="LY111" s="12"/>
      <c r="LZ111" s="12"/>
      <c r="MA111" s="12"/>
      <c r="MB111" s="12"/>
      <c r="MC111" s="12"/>
      <c r="MD111" s="12"/>
      <c r="ME111" s="12"/>
      <c r="MF111" s="12"/>
      <c r="MG111" s="12"/>
      <c r="MH111" s="12"/>
      <c r="MI111" s="12"/>
      <c r="MJ111" s="12"/>
      <c r="MK111" s="12"/>
      <c r="ML111" s="12"/>
      <c r="MM111" s="12"/>
      <c r="MN111" s="12"/>
      <c r="MO111" s="12"/>
      <c r="MP111" s="12"/>
      <c r="MQ111" s="12"/>
      <c r="MR111" s="12"/>
      <c r="MS111" s="12"/>
      <c r="MT111" s="12"/>
      <c r="MU111" s="12"/>
      <c r="MV111" s="12"/>
      <c r="MW111" s="12"/>
      <c r="MX111" s="12"/>
      <c r="MY111" s="12"/>
      <c r="MZ111" s="12"/>
      <c r="NA111" s="12"/>
      <c r="NB111" s="12"/>
      <c r="NC111" s="12"/>
      <c r="ND111" s="12"/>
      <c r="NE111" s="12"/>
      <c r="NF111" s="12"/>
      <c r="NG111" s="12"/>
      <c r="NH111" s="12"/>
      <c r="NI111" s="12"/>
      <c r="NJ111" s="12"/>
      <c r="NK111" s="12"/>
      <c r="NL111" s="12"/>
      <c r="NM111" s="12"/>
      <c r="NN111" s="12"/>
      <c r="NO111" s="12"/>
      <c r="NP111" s="12"/>
      <c r="NQ111" s="12"/>
      <c r="NR111" s="12"/>
      <c r="NS111" s="12"/>
      <c r="NT111" s="12"/>
      <c r="NU111" s="12"/>
      <c r="NV111" s="12"/>
      <c r="NW111" s="12"/>
      <c r="NX111" s="12"/>
      <c r="NY111" s="12"/>
      <c r="NZ111" s="12"/>
      <c r="OA111" s="12"/>
      <c r="OB111" s="12"/>
      <c r="OC111" s="12"/>
      <c r="OD111" s="12"/>
      <c r="OE111" s="12"/>
      <c r="OF111" s="12"/>
      <c r="OG111" s="12"/>
      <c r="OH111" s="12"/>
      <c r="OI111" s="12"/>
      <c r="OJ111" s="12"/>
      <c r="OK111" s="12"/>
      <c r="OL111" s="12"/>
    </row>
    <row r="112" spans="2:402" ht="12.75" x14ac:dyDescent="0.2">
      <c r="B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12"/>
      <c r="EK112" s="12"/>
      <c r="EL112" s="12"/>
      <c r="EM112" s="12"/>
      <c r="EN112" s="12"/>
      <c r="EO112" s="12"/>
      <c r="EP112" s="12"/>
      <c r="EQ112" s="12"/>
      <c r="ER112" s="12"/>
      <c r="ES112" s="12"/>
      <c r="ET112" s="12"/>
      <c r="EU112" s="12"/>
      <c r="EV112" s="12"/>
      <c r="EW112" s="12"/>
      <c r="EX112" s="12"/>
      <c r="EY112" s="12"/>
      <c r="EZ112" s="12"/>
      <c r="FA112" s="12"/>
      <c r="FB112" s="12"/>
      <c r="FC112" s="12"/>
      <c r="FD112" s="12"/>
      <c r="FE112" s="12"/>
      <c r="FF112" s="12"/>
      <c r="FG112" s="12"/>
      <c r="FH112" s="12"/>
      <c r="FI112" s="12"/>
      <c r="FJ112" s="12"/>
      <c r="FK112" s="12"/>
      <c r="FL112" s="12"/>
      <c r="FM112" s="12"/>
      <c r="FN112" s="12"/>
      <c r="FO112" s="12"/>
      <c r="FP112" s="12"/>
      <c r="FQ112" s="12"/>
      <c r="FR112" s="12"/>
      <c r="FS112" s="12"/>
      <c r="FT112" s="12"/>
      <c r="FU112" s="12"/>
      <c r="FV112" s="12"/>
      <c r="FW112" s="12"/>
      <c r="FX112" s="12"/>
      <c r="FY112" s="12"/>
      <c r="FZ112" s="12"/>
      <c r="GA112" s="12"/>
      <c r="GB112" s="12"/>
      <c r="GC112" s="12"/>
      <c r="GD112" s="12"/>
      <c r="GE112" s="12"/>
      <c r="GF112" s="12"/>
      <c r="GG112" s="12"/>
      <c r="GH112" s="12"/>
      <c r="GI112" s="12"/>
      <c r="GJ112" s="12"/>
      <c r="GK112" s="12"/>
      <c r="GL112" s="12"/>
      <c r="GM112" s="12"/>
      <c r="GN112" s="12"/>
      <c r="GO112" s="12"/>
      <c r="GP112" s="12"/>
      <c r="GQ112" s="12"/>
      <c r="GR112" s="12"/>
      <c r="GS112" s="12"/>
      <c r="GT112" s="12"/>
      <c r="GU112" s="12"/>
      <c r="GV112" s="12"/>
      <c r="GW112" s="12"/>
      <c r="GX112" s="12"/>
      <c r="GY112" s="12"/>
      <c r="GZ112" s="12"/>
      <c r="HA112" s="12"/>
      <c r="HB112" s="12"/>
      <c r="HC112" s="12"/>
      <c r="HD112" s="12"/>
      <c r="HE112" s="12"/>
      <c r="HF112" s="12"/>
      <c r="HG112" s="12"/>
      <c r="HH112" s="12"/>
      <c r="HI112" s="12"/>
      <c r="HJ112" s="12"/>
      <c r="HK112" s="12"/>
      <c r="HL112" s="12"/>
      <c r="HM112" s="12"/>
      <c r="HN112" s="12"/>
      <c r="HO112" s="12"/>
      <c r="HP112" s="12"/>
      <c r="HQ112" s="12"/>
      <c r="HR112" s="12"/>
      <c r="HS112" s="12"/>
      <c r="HT112" s="12"/>
      <c r="HU112" s="12"/>
      <c r="HV112" s="12"/>
      <c r="HW112" s="12"/>
      <c r="HX112" s="12"/>
      <c r="HY112" s="12"/>
      <c r="HZ112" s="12"/>
      <c r="IA112" s="12"/>
      <c r="IB112" s="12"/>
      <c r="IC112" s="12"/>
      <c r="ID112" s="12"/>
      <c r="IE112" s="12"/>
      <c r="IF112" s="12"/>
      <c r="IG112" s="12"/>
      <c r="IH112" s="12"/>
      <c r="II112" s="12"/>
      <c r="IJ112" s="12"/>
      <c r="IK112" s="12"/>
      <c r="IL112" s="12"/>
      <c r="IM112" s="12"/>
      <c r="IN112" s="12"/>
      <c r="IO112" s="12"/>
      <c r="IP112" s="12"/>
      <c r="IQ112" s="12"/>
      <c r="IR112" s="12"/>
      <c r="IS112" s="12"/>
      <c r="IT112" s="12"/>
      <c r="IU112" s="12"/>
      <c r="IV112" s="12"/>
      <c r="IW112" s="12"/>
      <c r="IX112" s="12"/>
      <c r="IY112" s="12"/>
      <c r="IZ112" s="12"/>
      <c r="JA112" s="12"/>
      <c r="JB112" s="12"/>
      <c r="JC112" s="12"/>
      <c r="JD112" s="12"/>
      <c r="JE112" s="12"/>
      <c r="JF112" s="12"/>
      <c r="JG112" s="12"/>
      <c r="JH112" s="12"/>
      <c r="JI112" s="12"/>
      <c r="JJ112" s="12"/>
      <c r="JK112" s="12"/>
      <c r="JL112" s="12"/>
      <c r="JM112" s="12"/>
      <c r="JN112" s="12"/>
      <c r="JO112" s="12"/>
      <c r="JP112" s="12"/>
      <c r="JQ112" s="12"/>
      <c r="JR112" s="12"/>
      <c r="JS112" s="12"/>
      <c r="JT112" s="12"/>
      <c r="JU112" s="12"/>
      <c r="JV112" s="12"/>
      <c r="JW112" s="12"/>
      <c r="JX112" s="12"/>
      <c r="JY112" s="12"/>
      <c r="JZ112" s="12"/>
      <c r="KA112" s="12"/>
      <c r="KB112" s="12"/>
      <c r="KC112" s="12"/>
      <c r="KD112" s="12"/>
      <c r="KE112" s="12"/>
      <c r="KF112" s="12"/>
      <c r="KG112" s="12"/>
      <c r="KH112" s="12"/>
      <c r="KI112" s="12"/>
      <c r="KJ112" s="12"/>
      <c r="KK112" s="12"/>
      <c r="KL112" s="12"/>
      <c r="KM112" s="12"/>
      <c r="KN112" s="12"/>
      <c r="KO112" s="12"/>
      <c r="KP112" s="12"/>
      <c r="KQ112" s="12"/>
      <c r="KR112" s="12"/>
      <c r="KS112" s="12"/>
      <c r="KT112" s="12"/>
      <c r="KU112" s="12"/>
      <c r="KV112" s="12"/>
      <c r="KW112" s="12"/>
      <c r="KX112" s="12"/>
      <c r="KY112" s="12"/>
      <c r="KZ112" s="12"/>
      <c r="LA112" s="12"/>
      <c r="LB112" s="12"/>
      <c r="LC112" s="12"/>
      <c r="LD112" s="12"/>
      <c r="LE112" s="12"/>
      <c r="LF112" s="12"/>
      <c r="LG112" s="12"/>
      <c r="LH112" s="12"/>
      <c r="LI112" s="12"/>
      <c r="LJ112" s="12"/>
      <c r="LK112" s="12"/>
      <c r="LL112" s="12"/>
      <c r="LM112" s="12"/>
      <c r="LN112" s="12"/>
      <c r="LO112" s="12"/>
      <c r="LP112" s="12"/>
      <c r="LQ112" s="12"/>
      <c r="LR112" s="12"/>
      <c r="LS112" s="12"/>
      <c r="LT112" s="12"/>
      <c r="LU112" s="12"/>
      <c r="LV112" s="12"/>
      <c r="LW112" s="12"/>
      <c r="LX112" s="12"/>
      <c r="LY112" s="12"/>
      <c r="LZ112" s="12"/>
      <c r="MA112" s="12"/>
      <c r="MB112" s="12"/>
      <c r="MC112" s="12"/>
      <c r="MD112" s="12"/>
      <c r="ME112" s="12"/>
      <c r="MF112" s="12"/>
      <c r="MG112" s="12"/>
      <c r="MH112" s="12"/>
      <c r="MI112" s="12"/>
      <c r="MJ112" s="12"/>
      <c r="MK112" s="12"/>
      <c r="ML112" s="12"/>
      <c r="MM112" s="12"/>
      <c r="MN112" s="12"/>
      <c r="MO112" s="12"/>
      <c r="MP112" s="12"/>
      <c r="MQ112" s="12"/>
      <c r="MR112" s="12"/>
      <c r="MS112" s="12"/>
      <c r="MT112" s="12"/>
      <c r="MU112" s="12"/>
      <c r="MV112" s="12"/>
      <c r="MW112" s="12"/>
      <c r="MX112" s="12"/>
      <c r="MY112" s="12"/>
      <c r="MZ112" s="12"/>
      <c r="NA112" s="12"/>
      <c r="NB112" s="12"/>
      <c r="NC112" s="12"/>
      <c r="ND112" s="12"/>
      <c r="NE112" s="12"/>
      <c r="NF112" s="12"/>
      <c r="NG112" s="12"/>
      <c r="NH112" s="12"/>
      <c r="NI112" s="12"/>
      <c r="NJ112" s="12"/>
      <c r="NK112" s="12"/>
      <c r="NL112" s="12"/>
      <c r="NM112" s="12"/>
      <c r="NN112" s="12"/>
      <c r="NO112" s="12"/>
      <c r="NP112" s="12"/>
      <c r="NQ112" s="12"/>
      <c r="NR112" s="12"/>
      <c r="NS112" s="12"/>
      <c r="NT112" s="12"/>
      <c r="NU112" s="12"/>
      <c r="NV112" s="12"/>
      <c r="NW112" s="12"/>
      <c r="NX112" s="12"/>
      <c r="NY112" s="12"/>
      <c r="NZ112" s="12"/>
      <c r="OA112" s="12"/>
      <c r="OB112" s="12"/>
      <c r="OC112" s="12"/>
      <c r="OD112" s="12"/>
      <c r="OE112" s="12"/>
      <c r="OF112" s="12"/>
      <c r="OG112" s="12"/>
      <c r="OH112" s="12"/>
      <c r="OI112" s="12"/>
      <c r="OJ112" s="12"/>
      <c r="OK112" s="12"/>
      <c r="OL112" s="12"/>
    </row>
    <row r="113" s="12" customFormat="1" ht="12.75" x14ac:dyDescent="0.2"/>
    <row r="114" s="12" customFormat="1" ht="12.75" x14ac:dyDescent="0.2"/>
    <row r="115" s="12" customFormat="1" ht="12.75" x14ac:dyDescent="0.2"/>
    <row r="116" s="12" customFormat="1" ht="12.75" x14ac:dyDescent="0.2"/>
    <row r="117" s="12" customFormat="1" ht="12.75" x14ac:dyDescent="0.2"/>
    <row r="118" s="12" customFormat="1" ht="12.75" x14ac:dyDescent="0.2"/>
    <row r="119" s="12" customFormat="1" ht="12.75" x14ac:dyDescent="0.2"/>
    <row r="120" s="12" customFormat="1" ht="12.75" x14ac:dyDescent="0.2"/>
    <row r="121" s="12" customFormat="1" ht="12.75" x14ac:dyDescent="0.2"/>
    <row r="122" s="12" customFormat="1" ht="12.75" x14ac:dyDescent="0.2"/>
    <row r="123" s="12" customFormat="1" ht="12.75" x14ac:dyDescent="0.2"/>
    <row r="124" s="12" customFormat="1" ht="12.75" x14ac:dyDescent="0.2"/>
    <row r="125" s="12" customFormat="1" ht="12.75" x14ac:dyDescent="0.2"/>
    <row r="126" s="12" customFormat="1" ht="12.75" x14ac:dyDescent="0.2"/>
    <row r="127" s="12" customFormat="1" ht="12.75" x14ac:dyDescent="0.2"/>
    <row r="128" s="12" customFormat="1" ht="12.75" x14ac:dyDescent="0.2"/>
    <row r="129" s="12" customFormat="1" ht="12.75" x14ac:dyDescent="0.2"/>
    <row r="130" s="12" customFormat="1" ht="12.75" x14ac:dyDescent="0.2"/>
    <row r="131" s="12" customFormat="1" ht="12.75" x14ac:dyDescent="0.2"/>
    <row r="132" s="12" customFormat="1" ht="12.75" x14ac:dyDescent="0.2"/>
    <row r="133" s="12" customFormat="1" ht="12.75" x14ac:dyDescent="0.2"/>
    <row r="134" s="12" customFormat="1" ht="12.75" x14ac:dyDescent="0.2"/>
    <row r="135" s="12" customFormat="1" ht="12.75" x14ac:dyDescent="0.2"/>
    <row r="136" s="12" customFormat="1" ht="12.75" x14ac:dyDescent="0.2"/>
    <row r="137" s="12" customFormat="1" ht="12.75" x14ac:dyDescent="0.2"/>
    <row r="138" s="12" customFormat="1" ht="12.75" x14ac:dyDescent="0.2"/>
    <row r="139" s="12" customFormat="1" ht="12.75" x14ac:dyDescent="0.2"/>
    <row r="140" s="12" customFormat="1" ht="12.75" x14ac:dyDescent="0.2"/>
    <row r="141" s="12" customFormat="1" ht="12.75" x14ac:dyDescent="0.2"/>
    <row r="142" s="12" customFormat="1" ht="12.75" x14ac:dyDescent="0.2"/>
    <row r="143" s="12" customFormat="1" ht="12.75" x14ac:dyDescent="0.2"/>
    <row r="144" s="12" customFormat="1" ht="12.75" x14ac:dyDescent="0.2"/>
    <row r="145" s="12" customFormat="1" ht="12.75" x14ac:dyDescent="0.2"/>
    <row r="146" s="12" customFormat="1" ht="12.75" x14ac:dyDescent="0.2"/>
    <row r="147" s="12" customFormat="1" ht="12.75" x14ac:dyDescent="0.2"/>
    <row r="148" s="12" customFormat="1" ht="12.75" x14ac:dyDescent="0.2"/>
    <row r="149" s="12" customFormat="1" ht="12.75" x14ac:dyDescent="0.2"/>
    <row r="150" s="12" customFormat="1" ht="12.75" x14ac:dyDescent="0.2"/>
    <row r="151" s="12" customFormat="1" ht="12.75" x14ac:dyDescent="0.2"/>
    <row r="152" s="12" customFormat="1" ht="12.75" x14ac:dyDescent="0.2"/>
    <row r="153" s="12" customFormat="1" ht="12.75" x14ac:dyDescent="0.2"/>
    <row r="154" s="12" customFormat="1" ht="12.75" x14ac:dyDescent="0.2"/>
    <row r="155" s="12" customFormat="1" ht="12.75" x14ac:dyDescent="0.2"/>
    <row r="156" s="12" customFormat="1" ht="12.75" x14ac:dyDescent="0.2"/>
    <row r="157" s="12" customFormat="1" ht="12.75" x14ac:dyDescent="0.2"/>
    <row r="158" s="12" customFormat="1" ht="12.75" x14ac:dyDescent="0.2"/>
    <row r="159" s="12" customFormat="1" ht="12.75" x14ac:dyDescent="0.2"/>
    <row r="160" s="12" customFormat="1" ht="12.75" x14ac:dyDescent="0.2"/>
    <row r="161" s="12" customFormat="1" ht="12.75" x14ac:dyDescent="0.2"/>
    <row r="162" s="12" customFormat="1" ht="12.75" x14ac:dyDescent="0.2"/>
    <row r="163" s="12" customFormat="1" ht="12.75" x14ac:dyDescent="0.2"/>
    <row r="164" s="12" customFormat="1" ht="12.75" x14ac:dyDescent="0.2"/>
    <row r="165" s="12" customFormat="1" ht="12.75" x14ac:dyDescent="0.2"/>
    <row r="166" s="12" customFormat="1" ht="12.75" x14ac:dyDescent="0.2"/>
    <row r="167" s="12" customFormat="1" ht="12.75" x14ac:dyDescent="0.2"/>
    <row r="168" s="12" customFormat="1" ht="12.75" x14ac:dyDescent="0.2"/>
    <row r="169" s="12" customFormat="1" ht="12.75" x14ac:dyDescent="0.2"/>
    <row r="170" s="12" customFormat="1" ht="12.75" x14ac:dyDescent="0.2"/>
    <row r="171" s="12" customFormat="1" ht="12.75" x14ac:dyDescent="0.2"/>
    <row r="172" s="12" customFormat="1" ht="12.75" x14ac:dyDescent="0.2"/>
    <row r="173" s="12" customFormat="1" ht="12.75" x14ac:dyDescent="0.2"/>
    <row r="174" s="12" customFormat="1" ht="12.75" x14ac:dyDescent="0.2"/>
    <row r="175" s="12" customFormat="1" ht="12.75" x14ac:dyDescent="0.2"/>
    <row r="176" s="12" customFormat="1" ht="12.75" x14ac:dyDescent="0.2"/>
    <row r="177" s="12" customFormat="1" ht="12.75" x14ac:dyDescent="0.2"/>
    <row r="178" s="12" customFormat="1" ht="12.75" x14ac:dyDescent="0.2"/>
    <row r="179" s="12" customFormat="1" ht="12.75" x14ac:dyDescent="0.2"/>
    <row r="180" s="12" customFormat="1" ht="12.75" x14ac:dyDescent="0.2"/>
    <row r="181" s="12" customFormat="1" ht="12.75" x14ac:dyDescent="0.2"/>
    <row r="182" s="12" customFormat="1" ht="12.75" x14ac:dyDescent="0.2"/>
    <row r="183" s="12" customFormat="1" ht="12.75" x14ac:dyDescent="0.2"/>
    <row r="184" s="12" customFormat="1" ht="12.75" x14ac:dyDescent="0.2"/>
    <row r="185" s="12" customFormat="1" ht="12.75" x14ac:dyDescent="0.2"/>
    <row r="186" s="12" customFormat="1" ht="12.75" x14ac:dyDescent="0.2"/>
    <row r="187" s="12" customFormat="1" ht="12.75" x14ac:dyDescent="0.2"/>
    <row r="188" s="12" customFormat="1" ht="12.75" x14ac:dyDescent="0.2"/>
    <row r="189" s="12" customFormat="1" ht="12.75" x14ac:dyDescent="0.2"/>
    <row r="190" s="12" customFormat="1" ht="12.75" x14ac:dyDescent="0.2"/>
    <row r="191" s="12" customFormat="1" ht="12.75" x14ac:dyDescent="0.2"/>
    <row r="192" s="12" customFormat="1" ht="12.75" x14ac:dyDescent="0.2"/>
    <row r="193" s="12" customFormat="1" ht="12.75" x14ac:dyDescent="0.2"/>
    <row r="194" s="12" customFormat="1" ht="12.75" x14ac:dyDescent="0.2"/>
    <row r="195" s="12" customFormat="1" ht="12.75" x14ac:dyDescent="0.2"/>
    <row r="196" s="12" customFormat="1" ht="12.75" x14ac:dyDescent="0.2"/>
    <row r="197" s="12" customFormat="1" ht="12.75" x14ac:dyDescent="0.2"/>
    <row r="198" s="12" customFormat="1" ht="12.75" x14ac:dyDescent="0.2"/>
    <row r="199" s="12" customFormat="1" ht="12.75" x14ac:dyDescent="0.2"/>
    <row r="200" s="12" customFormat="1" ht="12.75" x14ac:dyDescent="0.2"/>
    <row r="201" s="12" customFormat="1" ht="12.75" x14ac:dyDescent="0.2"/>
    <row r="202" s="12" customFormat="1" ht="12.75" x14ac:dyDescent="0.2"/>
    <row r="203" s="12" customFormat="1" ht="12.75" x14ac:dyDescent="0.2"/>
    <row r="204" s="12" customFormat="1" ht="12.75" x14ac:dyDescent="0.2"/>
    <row r="205" s="12" customFormat="1" ht="12.75" x14ac:dyDescent="0.2"/>
    <row r="206" s="12" customFormat="1" ht="12.75" x14ac:dyDescent="0.2"/>
    <row r="207" s="12" customFormat="1" ht="12.75" x14ac:dyDescent="0.2"/>
    <row r="208" s="12" customFormat="1" ht="12.75" x14ac:dyDescent="0.2"/>
    <row r="209" s="12" customFormat="1" ht="12.75" x14ac:dyDescent="0.2"/>
    <row r="210" s="12" customFormat="1" ht="12.75" x14ac:dyDescent="0.2"/>
    <row r="211" s="12" customFormat="1" ht="12.75" x14ac:dyDescent="0.2"/>
    <row r="212" s="12" customFormat="1" ht="12.75" x14ac:dyDescent="0.2"/>
    <row r="213" s="12" customFormat="1" ht="12.75" x14ac:dyDescent="0.2"/>
    <row r="214" s="12" customFormat="1" ht="12.75" x14ac:dyDescent="0.2"/>
    <row r="215" s="12" customFormat="1" ht="12.75" x14ac:dyDescent="0.2"/>
    <row r="216" s="12" customFormat="1" ht="12.75" x14ac:dyDescent="0.2"/>
    <row r="217" s="12" customFormat="1" ht="12.75" x14ac:dyDescent="0.2"/>
    <row r="218" s="12" customFormat="1" ht="12.75" x14ac:dyDescent="0.2"/>
    <row r="219" s="12" customFormat="1" ht="12.75" x14ac:dyDescent="0.2"/>
    <row r="220" s="12" customFormat="1" ht="12.75" x14ac:dyDescent="0.2"/>
    <row r="221" s="12" customFormat="1" ht="12.75" x14ac:dyDescent="0.2"/>
    <row r="222" s="12" customFormat="1" ht="12.75" x14ac:dyDescent="0.2"/>
    <row r="223" s="12" customFormat="1" ht="12.75" x14ac:dyDescent="0.2"/>
    <row r="224" s="12" customFormat="1" ht="12.75" x14ac:dyDescent="0.2"/>
    <row r="225" s="12" customFormat="1" ht="12.75" x14ac:dyDescent="0.2"/>
    <row r="226" s="12" customFormat="1" ht="12.75" x14ac:dyDescent="0.2"/>
    <row r="227" s="12" customFormat="1" ht="12.75" x14ac:dyDescent="0.2"/>
    <row r="228" s="12" customFormat="1" ht="12.75" x14ac:dyDescent="0.2"/>
    <row r="229" s="12" customFormat="1" ht="12.75" x14ac:dyDescent="0.2"/>
    <row r="230" s="12" customFormat="1" ht="12.75" x14ac:dyDescent="0.2"/>
    <row r="231" s="12" customFormat="1" ht="12.75" x14ac:dyDescent="0.2"/>
    <row r="232" s="12" customFormat="1" ht="12.75" x14ac:dyDescent="0.2"/>
    <row r="233" s="12" customFormat="1" ht="12.75" x14ac:dyDescent="0.2"/>
    <row r="234" s="12" customFormat="1" ht="12.75" x14ac:dyDescent="0.2"/>
    <row r="235" s="12" customFormat="1" ht="12.75" x14ac:dyDescent="0.2"/>
    <row r="236" s="12" customFormat="1" ht="12.75" x14ac:dyDescent="0.2"/>
    <row r="237" s="12" customFormat="1" ht="12.75" x14ac:dyDescent="0.2"/>
    <row r="238" s="12" customFormat="1" ht="12.75" x14ac:dyDescent="0.2"/>
    <row r="239" s="12" customFormat="1" ht="12.75" x14ac:dyDescent="0.2"/>
    <row r="240" s="12" customFormat="1" ht="12.75" x14ac:dyDescent="0.2"/>
    <row r="241" s="12" customFormat="1" ht="12.75" x14ac:dyDescent="0.2"/>
    <row r="242" s="12" customFormat="1" ht="12.75" x14ac:dyDescent="0.2"/>
    <row r="243" s="12" customFormat="1" ht="12.75" x14ac:dyDescent="0.2"/>
    <row r="244" s="12" customFormat="1" ht="12.75" x14ac:dyDescent="0.2"/>
    <row r="245" s="12" customFormat="1" ht="12.75" x14ac:dyDescent="0.2"/>
    <row r="246" s="12" customFormat="1" ht="12.75" x14ac:dyDescent="0.2"/>
    <row r="247" s="12" customFormat="1" ht="12.75" x14ac:dyDescent="0.2"/>
    <row r="248" s="12" customFormat="1" ht="12.75" x14ac:dyDescent="0.2"/>
    <row r="249" s="12" customFormat="1" ht="12.75" x14ac:dyDescent="0.2"/>
    <row r="250" s="12" customFormat="1" ht="12.75" x14ac:dyDescent="0.2"/>
    <row r="251" s="12" customFormat="1" ht="12.75" x14ac:dyDescent="0.2"/>
    <row r="252" s="12" customFormat="1" ht="12.75" x14ac:dyDescent="0.2"/>
    <row r="253" s="12" customFormat="1" ht="12.75" x14ac:dyDescent="0.2"/>
    <row r="254" s="12" customFormat="1" ht="12.75" x14ac:dyDescent="0.2"/>
    <row r="255" s="12" customFormat="1" ht="12.75" x14ac:dyDescent="0.2"/>
    <row r="256" s="12" customFormat="1" ht="12.75" x14ac:dyDescent="0.2"/>
    <row r="257" s="12" customFormat="1" ht="12.75" x14ac:dyDescent="0.2"/>
    <row r="258" s="12" customFormat="1" ht="12.75" x14ac:dyDescent="0.2"/>
    <row r="259" s="12" customFormat="1" ht="12.75" x14ac:dyDescent="0.2"/>
    <row r="260" s="12" customFormat="1" ht="12.75" x14ac:dyDescent="0.2"/>
    <row r="261" s="12" customFormat="1" ht="12.75" x14ac:dyDescent="0.2"/>
    <row r="262" s="12" customFormat="1" ht="12.75" x14ac:dyDescent="0.2"/>
    <row r="263" s="12" customFormat="1" ht="12.75" x14ac:dyDescent="0.2"/>
    <row r="264" s="12" customFormat="1" ht="12.75" x14ac:dyDescent="0.2"/>
    <row r="265" s="12" customFormat="1" ht="12.75" x14ac:dyDescent="0.2"/>
    <row r="266" s="12" customFormat="1" ht="12.75" x14ac:dyDescent="0.2"/>
    <row r="267" s="12" customFormat="1" ht="12.75" x14ac:dyDescent="0.2"/>
    <row r="268" s="12" customFormat="1" ht="12.75" x14ac:dyDescent="0.2"/>
    <row r="269" s="12" customFormat="1" ht="12.75" x14ac:dyDescent="0.2"/>
    <row r="270" s="12" customFormat="1" ht="12.75" x14ac:dyDescent="0.2"/>
    <row r="271" s="12" customFormat="1" ht="12.75" x14ac:dyDescent="0.2"/>
    <row r="272" s="12" customFormat="1" ht="12.75" x14ac:dyDescent="0.2"/>
    <row r="273" s="12" customFormat="1" ht="12.75" x14ac:dyDescent="0.2"/>
    <row r="274" s="12" customFormat="1" ht="12.75" x14ac:dyDescent="0.2"/>
    <row r="275" s="12" customFormat="1" ht="12.75" x14ac:dyDescent="0.2"/>
    <row r="276" s="12" customFormat="1" ht="12.75" x14ac:dyDescent="0.2"/>
    <row r="277" s="12" customFormat="1" ht="12.75" x14ac:dyDescent="0.2"/>
    <row r="278" s="12" customFormat="1" ht="12.75" x14ac:dyDescent="0.2"/>
    <row r="279" s="12" customFormat="1" ht="12.75" x14ac:dyDescent="0.2"/>
    <row r="280" s="12" customFormat="1" ht="12.75" x14ac:dyDescent="0.2"/>
    <row r="281" s="12" customFormat="1" ht="12.75" x14ac:dyDescent="0.2"/>
    <row r="282" s="12" customFormat="1" ht="12.75" x14ac:dyDescent="0.2"/>
    <row r="283" s="12" customFormat="1" ht="12.75" x14ac:dyDescent="0.2"/>
    <row r="284" s="12" customFormat="1" ht="12.75" x14ac:dyDescent="0.2"/>
    <row r="285" s="12" customFormat="1" ht="12.75" x14ac:dyDescent="0.2"/>
    <row r="286" s="12" customFormat="1" ht="12.75" x14ac:dyDescent="0.2"/>
    <row r="287" s="12" customFormat="1" ht="12.75" x14ac:dyDescent="0.2"/>
    <row r="288" s="12" customFormat="1" ht="12.75" x14ac:dyDescent="0.2"/>
    <row r="289" s="12" customFormat="1" ht="12.75" x14ac:dyDescent="0.2"/>
    <row r="290" s="12" customFormat="1" ht="12.75" x14ac:dyDescent="0.2"/>
    <row r="291" s="12" customFormat="1" ht="12.75" x14ac:dyDescent="0.2"/>
    <row r="292" s="12" customFormat="1" ht="12.75" x14ac:dyDescent="0.2"/>
    <row r="293" s="12" customFormat="1" ht="12.75" x14ac:dyDescent="0.2"/>
    <row r="294" s="12" customFormat="1" ht="12.75" x14ac:dyDescent="0.2"/>
    <row r="295" s="12" customFormat="1" ht="12.75" x14ac:dyDescent="0.2"/>
    <row r="296" s="12" customFormat="1" ht="12.75" x14ac:dyDescent="0.2"/>
    <row r="297" s="12" customFormat="1" ht="12.75" x14ac:dyDescent="0.2"/>
    <row r="298" s="12" customFormat="1" ht="12.75" x14ac:dyDescent="0.2"/>
    <row r="299" s="12" customFormat="1" ht="12.75" x14ac:dyDescent="0.2"/>
    <row r="300" s="12" customFormat="1" ht="12.75" x14ac:dyDescent="0.2"/>
    <row r="301" s="12" customFormat="1" ht="12.75" x14ac:dyDescent="0.2"/>
    <row r="302" s="12" customFormat="1" ht="12.75" x14ac:dyDescent="0.2"/>
    <row r="303" s="12" customFormat="1" ht="12.75" x14ac:dyDescent="0.2"/>
    <row r="304" s="12" customFormat="1" ht="12.75" x14ac:dyDescent="0.2"/>
    <row r="305" s="12" customFormat="1" ht="12.75" x14ac:dyDescent="0.2"/>
    <row r="306" s="12" customFormat="1" ht="12.75" x14ac:dyDescent="0.2"/>
    <row r="307" s="12" customFormat="1" ht="12.75" x14ac:dyDescent="0.2"/>
    <row r="308" s="12" customFormat="1" ht="12.75" x14ac:dyDescent="0.2"/>
    <row r="309" s="12" customFormat="1" ht="12.75" x14ac:dyDescent="0.2"/>
    <row r="310" s="12" customFormat="1" ht="12.75" x14ac:dyDescent="0.2"/>
    <row r="311" s="12" customFormat="1" ht="12.75" x14ac:dyDescent="0.2"/>
    <row r="312" s="12" customFormat="1" ht="12.75" x14ac:dyDescent="0.2"/>
    <row r="313" s="12" customFormat="1" ht="12.75" x14ac:dyDescent="0.2"/>
    <row r="314" s="12" customFormat="1" ht="12.75" x14ac:dyDescent="0.2"/>
    <row r="315" s="12" customFormat="1" ht="12.75" x14ac:dyDescent="0.2"/>
    <row r="316" s="12" customFormat="1" ht="12.75" x14ac:dyDescent="0.2"/>
    <row r="317" s="12" customFormat="1" ht="12.75" x14ac:dyDescent="0.2"/>
    <row r="318" s="12" customFormat="1" ht="12.75" x14ac:dyDescent="0.2"/>
    <row r="319" s="12" customFormat="1" ht="12.75" x14ac:dyDescent="0.2"/>
    <row r="320" s="12" customFormat="1" ht="12.75" x14ac:dyDescent="0.2"/>
    <row r="321" s="12" customFormat="1" ht="12.75" x14ac:dyDescent="0.2"/>
    <row r="322" s="12" customFormat="1" ht="12.75" x14ac:dyDescent="0.2"/>
    <row r="323" s="12" customFormat="1" ht="12.75" x14ac:dyDescent="0.2"/>
    <row r="324" s="12" customFormat="1" ht="12.75" x14ac:dyDescent="0.2"/>
    <row r="325" s="12" customFormat="1" ht="12.75" x14ac:dyDescent="0.2"/>
    <row r="326" s="12" customFormat="1" ht="12.75" x14ac:dyDescent="0.2"/>
    <row r="327" s="12" customFormat="1" ht="12.75" x14ac:dyDescent="0.2"/>
    <row r="328" s="12" customFormat="1" ht="12.75" x14ac:dyDescent="0.2"/>
    <row r="329" s="12" customFormat="1" ht="12.75" x14ac:dyDescent="0.2"/>
    <row r="330" s="12" customFormat="1" ht="12.75" x14ac:dyDescent="0.2"/>
    <row r="331" s="12" customFormat="1" ht="12.75" x14ac:dyDescent="0.2"/>
    <row r="332" s="12" customFormat="1" ht="12.75" x14ac:dyDescent="0.2"/>
    <row r="333" s="12" customFormat="1" ht="12.75" x14ac:dyDescent="0.2"/>
    <row r="334" s="12" customFormat="1" ht="12.75" x14ac:dyDescent="0.2"/>
    <row r="335" s="12" customFormat="1" ht="12.75" x14ac:dyDescent="0.2"/>
    <row r="336" s="12" customFormat="1" ht="12.75" x14ac:dyDescent="0.2"/>
    <row r="337" s="12" customFormat="1" ht="12.75" x14ac:dyDescent="0.2"/>
    <row r="338" s="12" customFormat="1" ht="12.75" x14ac:dyDescent="0.2"/>
    <row r="339" s="12" customFormat="1" ht="12.75" x14ac:dyDescent="0.2"/>
    <row r="340" s="12" customFormat="1" ht="12.75" x14ac:dyDescent="0.2"/>
    <row r="341" s="12" customFormat="1" ht="12.75" x14ac:dyDescent="0.2"/>
    <row r="342" s="12" customFormat="1" ht="12.75" x14ac:dyDescent="0.2"/>
    <row r="343" s="12" customFormat="1" ht="12.75" x14ac:dyDescent="0.2"/>
    <row r="344" s="12" customFormat="1" ht="12.75" x14ac:dyDescent="0.2"/>
    <row r="345" s="12" customFormat="1" ht="12.75" x14ac:dyDescent="0.2"/>
    <row r="346" s="12" customFormat="1" ht="12.75" x14ac:dyDescent="0.2"/>
    <row r="347" s="12" customFormat="1" ht="12.75" x14ac:dyDescent="0.2"/>
    <row r="348" s="12" customFormat="1" ht="12.75" x14ac:dyDescent="0.2"/>
    <row r="349" s="12" customFormat="1" ht="12.75" x14ac:dyDescent="0.2"/>
    <row r="350" s="12" customFormat="1" ht="12.75" x14ac:dyDescent="0.2"/>
    <row r="351" s="12" customFormat="1" ht="12.75" x14ac:dyDescent="0.2"/>
    <row r="352" s="12" customFormat="1" ht="12.75" x14ac:dyDescent="0.2"/>
    <row r="353" s="12" customFormat="1" ht="12.75" x14ac:dyDescent="0.2"/>
    <row r="354" s="12" customFormat="1" ht="12.75" x14ac:dyDescent="0.2"/>
    <row r="355" s="12" customFormat="1" ht="12.75" x14ac:dyDescent="0.2"/>
    <row r="356" s="12" customFormat="1" ht="12.75" x14ac:dyDescent="0.2"/>
    <row r="357" s="12" customFormat="1" ht="12.75" x14ac:dyDescent="0.2"/>
    <row r="358" s="12" customFormat="1" ht="12.75" x14ac:dyDescent="0.2"/>
    <row r="359" s="12" customFormat="1" ht="12.75" x14ac:dyDescent="0.2"/>
    <row r="360" s="12" customFormat="1" ht="12.75" x14ac:dyDescent="0.2"/>
    <row r="361" s="12" customFormat="1" ht="12.75" x14ac:dyDescent="0.2"/>
    <row r="362" s="12" customFormat="1" ht="12.75" x14ac:dyDescent="0.2"/>
    <row r="363" s="12" customFormat="1" ht="12.75" x14ac:dyDescent="0.2"/>
    <row r="364" s="12" customFormat="1" ht="12.75" x14ac:dyDescent="0.2"/>
    <row r="365" s="12" customFormat="1" ht="12.75" x14ac:dyDescent="0.2"/>
    <row r="366" s="12" customFormat="1" ht="12.75" x14ac:dyDescent="0.2"/>
    <row r="367" s="12" customFormat="1" ht="12.75" x14ac:dyDescent="0.2"/>
    <row r="368" s="12" customFormat="1" ht="12.75" x14ac:dyDescent="0.2"/>
    <row r="369" spans="2:401" s="12" customFormat="1" ht="12.75" x14ac:dyDescent="0.2"/>
    <row r="370" spans="2:401" s="12" customFormat="1" ht="12.75" x14ac:dyDescent="0.2"/>
    <row r="371" spans="2:401" s="12" customFormat="1" ht="12.75" x14ac:dyDescent="0.2"/>
    <row r="372" spans="2:401" s="12" customFormat="1" ht="12.75" x14ac:dyDescent="0.2"/>
    <row r="373" spans="2:401" s="12" customFormat="1" ht="12.75" x14ac:dyDescent="0.2"/>
    <row r="374" spans="2:401" s="12" customFormat="1" ht="15" customHeight="1" x14ac:dyDescent="0.2"/>
    <row r="375" spans="2:401" s="12" customFormat="1" ht="15" customHeight="1" x14ac:dyDescent="0.2"/>
    <row r="376" spans="2:401" s="12" customFormat="1" ht="15" customHeight="1" x14ac:dyDescent="0.2"/>
    <row r="377" spans="2:401" s="12" customFormat="1" ht="15" customHeight="1" x14ac:dyDescent="0.2"/>
    <row r="378" spans="2:401" s="12" customFormat="1" ht="15" customHeight="1" x14ac:dyDescent="0.2"/>
    <row r="379" spans="2:401" s="12" customFormat="1" ht="15" customHeight="1" x14ac:dyDescent="0.2">
      <c r="B379" s="41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4"/>
      <c r="AV379" s="14"/>
      <c r="AW379" s="14"/>
      <c r="AX379" s="14"/>
      <c r="AY379" s="14"/>
      <c r="AZ379" s="14"/>
      <c r="BA379" s="14"/>
      <c r="BB379" s="14"/>
      <c r="BC379" s="14"/>
      <c r="BD379" s="14"/>
      <c r="BE379" s="14"/>
      <c r="BF379" s="14"/>
      <c r="BG379" s="14"/>
      <c r="BH379" s="14"/>
      <c r="BI379" s="14"/>
      <c r="BJ379" s="14"/>
      <c r="BK379" s="14"/>
      <c r="BL379" s="14"/>
      <c r="BM379" s="14"/>
      <c r="BN379" s="14"/>
      <c r="BO379" s="14"/>
      <c r="BP379" s="14"/>
      <c r="BQ379" s="14"/>
      <c r="BR379" s="14"/>
      <c r="BS379" s="14"/>
      <c r="BT379" s="14"/>
      <c r="BU379" s="14"/>
      <c r="BV379" s="14"/>
      <c r="BW379" s="14"/>
      <c r="BX379" s="14"/>
      <c r="BY379" s="14"/>
      <c r="BZ379" s="14"/>
      <c r="CA379" s="14"/>
      <c r="CB379" s="14"/>
      <c r="CC379" s="14"/>
      <c r="CD379" s="14"/>
      <c r="CE379" s="14"/>
      <c r="CF379" s="14"/>
      <c r="CG379" s="14"/>
      <c r="CH379" s="14"/>
      <c r="CI379" s="14"/>
      <c r="CJ379" s="14"/>
      <c r="CK379" s="14"/>
      <c r="CL379" s="14"/>
      <c r="CM379" s="14"/>
      <c r="CN379" s="14"/>
      <c r="CO379" s="14"/>
      <c r="CP379" s="14"/>
      <c r="CQ379" s="14"/>
      <c r="CR379" s="14"/>
      <c r="CS379" s="14"/>
      <c r="CT379" s="14"/>
      <c r="CU379" s="14"/>
      <c r="CV379" s="14"/>
      <c r="CW379" s="14"/>
      <c r="CX379" s="14"/>
      <c r="CY379" s="14"/>
      <c r="CZ379" s="14"/>
      <c r="DA379" s="14"/>
      <c r="DB379" s="14"/>
      <c r="DC379" s="14"/>
      <c r="DD379" s="14"/>
      <c r="DE379" s="14"/>
      <c r="DF379" s="14"/>
      <c r="DG379" s="14"/>
      <c r="DH379" s="14"/>
      <c r="DI379" s="14"/>
      <c r="DJ379" s="14"/>
      <c r="DK379" s="14"/>
      <c r="DL379" s="14"/>
      <c r="DM379" s="14"/>
      <c r="DN379" s="14"/>
      <c r="DO379" s="14"/>
      <c r="DP379" s="14"/>
      <c r="DQ379" s="14"/>
      <c r="DR379" s="14"/>
      <c r="DS379" s="14"/>
      <c r="DT379" s="14"/>
      <c r="DU379" s="14"/>
      <c r="DV379" s="14"/>
      <c r="DW379" s="14"/>
      <c r="DX379" s="14"/>
      <c r="DY379" s="14"/>
      <c r="DZ379" s="14"/>
      <c r="EA379" s="14"/>
      <c r="EB379" s="14"/>
      <c r="EC379" s="14"/>
      <c r="ED379" s="14"/>
      <c r="EE379" s="14"/>
      <c r="EF379" s="14"/>
      <c r="EG379" s="14"/>
      <c r="EH379" s="14"/>
      <c r="EI379" s="14"/>
      <c r="EJ379" s="14"/>
      <c r="EK379" s="14"/>
      <c r="EL379" s="14"/>
      <c r="EM379" s="14"/>
      <c r="EN379" s="14"/>
      <c r="EO379" s="14"/>
      <c r="EP379" s="14"/>
      <c r="EQ379" s="14"/>
      <c r="ER379" s="14"/>
      <c r="ES379" s="14"/>
      <c r="ET379" s="14"/>
      <c r="EU379" s="14"/>
      <c r="EV379" s="14"/>
      <c r="EW379" s="14"/>
      <c r="EX379" s="14"/>
      <c r="EY379" s="14"/>
      <c r="EZ379" s="14"/>
      <c r="FA379" s="14"/>
      <c r="FB379" s="14"/>
      <c r="FC379" s="14"/>
      <c r="FD379" s="14"/>
      <c r="FE379" s="14"/>
      <c r="FF379" s="14"/>
      <c r="FG379" s="14"/>
      <c r="FH379" s="14"/>
      <c r="FI379" s="14"/>
      <c r="FJ379" s="14"/>
      <c r="FK379" s="14"/>
      <c r="FL379" s="14"/>
      <c r="FM379" s="14"/>
      <c r="FN379" s="14"/>
      <c r="FO379" s="14"/>
      <c r="FP379" s="14"/>
      <c r="FQ379" s="14"/>
      <c r="FR379" s="14"/>
      <c r="FS379" s="14"/>
      <c r="FT379" s="14"/>
      <c r="FU379" s="14"/>
      <c r="FV379" s="14"/>
      <c r="FW379" s="14"/>
      <c r="FX379" s="14"/>
      <c r="FY379" s="14"/>
      <c r="FZ379" s="14"/>
      <c r="GA379" s="14"/>
      <c r="GB379" s="14"/>
      <c r="GC379" s="14"/>
      <c r="GD379" s="14"/>
      <c r="GE379" s="14"/>
      <c r="GF379" s="14"/>
      <c r="GG379" s="14"/>
      <c r="GH379" s="14"/>
      <c r="GI379" s="14"/>
      <c r="GJ379" s="14"/>
      <c r="GK379" s="14"/>
      <c r="GL379" s="14"/>
      <c r="GM379" s="14"/>
      <c r="GN379" s="14"/>
      <c r="GO379" s="14"/>
      <c r="GP379" s="14"/>
      <c r="GQ379" s="14"/>
      <c r="GR379" s="14"/>
      <c r="GS379" s="14"/>
      <c r="GT379" s="14"/>
      <c r="GU379" s="14"/>
      <c r="GV379" s="14"/>
      <c r="GW379" s="14"/>
      <c r="GX379" s="14"/>
      <c r="GY379" s="14"/>
      <c r="GZ379" s="14"/>
      <c r="HA379" s="14"/>
      <c r="HB379" s="14"/>
      <c r="HC379" s="14"/>
      <c r="HD379" s="14"/>
      <c r="HE379" s="14"/>
      <c r="HF379" s="14"/>
      <c r="HG379" s="14"/>
      <c r="HH379" s="14"/>
      <c r="HI379" s="14"/>
      <c r="HJ379" s="14"/>
      <c r="HK379" s="14"/>
      <c r="HL379" s="14"/>
      <c r="HM379" s="14"/>
      <c r="HN379" s="14"/>
      <c r="HO379" s="14"/>
      <c r="HP379" s="14"/>
      <c r="HQ379" s="14"/>
      <c r="HR379" s="14"/>
      <c r="HS379" s="14"/>
      <c r="HT379" s="14"/>
      <c r="HU379" s="14"/>
      <c r="HV379" s="14"/>
      <c r="HW379" s="14"/>
      <c r="HX379" s="14"/>
      <c r="HY379" s="14"/>
      <c r="HZ379" s="14"/>
      <c r="IA379" s="14"/>
      <c r="IB379" s="14"/>
      <c r="IC379" s="14"/>
      <c r="ID379" s="14"/>
      <c r="IE379" s="14"/>
      <c r="IF379" s="14"/>
      <c r="IG379" s="14"/>
      <c r="IH379" s="14"/>
      <c r="II379" s="14"/>
      <c r="IJ379" s="14"/>
      <c r="IK379" s="14"/>
      <c r="IL379" s="14"/>
      <c r="IM379" s="14"/>
      <c r="IN379" s="14"/>
      <c r="IO379" s="14"/>
      <c r="IP379" s="14"/>
      <c r="IQ379" s="14"/>
      <c r="IR379" s="14"/>
      <c r="IS379" s="14"/>
      <c r="IT379" s="14"/>
      <c r="IU379" s="14"/>
      <c r="IV379" s="14"/>
      <c r="IW379" s="14"/>
      <c r="IX379" s="14"/>
      <c r="IY379" s="14"/>
      <c r="IZ379" s="14"/>
      <c r="JA379" s="14"/>
      <c r="JB379" s="14"/>
      <c r="JC379" s="14"/>
      <c r="JD379" s="14"/>
      <c r="JE379" s="14"/>
      <c r="JF379" s="14"/>
      <c r="JG379" s="14"/>
      <c r="JH379" s="14"/>
      <c r="JI379" s="14"/>
      <c r="JJ379" s="14"/>
      <c r="JK379" s="14"/>
      <c r="JL379" s="14"/>
      <c r="JM379" s="14"/>
      <c r="JN379" s="14"/>
      <c r="JO379" s="14"/>
      <c r="JP379" s="14"/>
      <c r="JQ379" s="14"/>
      <c r="JR379" s="14"/>
      <c r="JS379" s="14"/>
      <c r="JT379" s="14"/>
      <c r="JU379" s="14"/>
      <c r="JV379" s="14"/>
      <c r="JW379" s="14"/>
      <c r="JX379" s="14"/>
      <c r="JY379" s="14"/>
      <c r="JZ379" s="14"/>
      <c r="KA379" s="14"/>
      <c r="KB379" s="14"/>
      <c r="KC379" s="14"/>
      <c r="KD379" s="14"/>
      <c r="KE379" s="14"/>
      <c r="KF379" s="14"/>
      <c r="KG379" s="14"/>
      <c r="KH379" s="14"/>
      <c r="KI379" s="14"/>
      <c r="KJ379" s="14"/>
      <c r="KK379" s="14"/>
      <c r="KL379" s="14"/>
      <c r="KM379" s="14"/>
      <c r="KN379" s="14"/>
      <c r="KO379" s="14"/>
      <c r="KP379" s="14"/>
      <c r="KQ379" s="14"/>
      <c r="KR379" s="14"/>
      <c r="KS379" s="14"/>
      <c r="KT379" s="14"/>
      <c r="KU379" s="14"/>
      <c r="KV379" s="14"/>
      <c r="KW379" s="14"/>
      <c r="KX379" s="14"/>
      <c r="KY379" s="14"/>
      <c r="KZ379" s="14"/>
      <c r="LA379" s="14"/>
      <c r="LB379" s="14"/>
      <c r="LC379" s="14"/>
      <c r="LD379" s="14"/>
      <c r="LE379" s="14"/>
      <c r="LF379" s="14"/>
      <c r="LG379" s="14"/>
      <c r="LH379" s="14"/>
      <c r="LI379" s="14"/>
      <c r="LJ379" s="14"/>
      <c r="LK379" s="14"/>
      <c r="LL379" s="14"/>
      <c r="LM379" s="14"/>
      <c r="LN379" s="14"/>
      <c r="LO379" s="14"/>
      <c r="LP379" s="14"/>
      <c r="LQ379" s="14"/>
      <c r="LR379" s="14"/>
      <c r="LS379" s="14"/>
      <c r="LT379" s="14"/>
      <c r="LU379" s="14"/>
      <c r="LV379" s="14"/>
      <c r="LW379" s="14"/>
      <c r="LX379" s="14"/>
      <c r="LY379" s="14"/>
      <c r="LZ379" s="14"/>
      <c r="MA379" s="14"/>
      <c r="MB379" s="14"/>
      <c r="MC379" s="14"/>
      <c r="MD379" s="14"/>
      <c r="ME379" s="14"/>
      <c r="MF379" s="14"/>
      <c r="MG379" s="14"/>
      <c r="MH379" s="14"/>
      <c r="MI379" s="14"/>
      <c r="MJ379" s="14"/>
      <c r="MK379" s="14"/>
      <c r="ML379" s="14"/>
      <c r="MM379" s="14"/>
      <c r="MN379" s="14"/>
      <c r="MO379" s="14"/>
      <c r="MP379" s="14"/>
      <c r="MQ379" s="14"/>
      <c r="MR379" s="14"/>
      <c r="MS379" s="14"/>
      <c r="MT379" s="14"/>
      <c r="MU379" s="14"/>
      <c r="MV379" s="14"/>
      <c r="MW379" s="14"/>
      <c r="MX379" s="14"/>
      <c r="MY379" s="14"/>
      <c r="MZ379" s="14"/>
      <c r="NA379" s="14"/>
      <c r="NB379" s="14"/>
      <c r="NC379" s="14"/>
      <c r="ND379" s="14"/>
      <c r="NE379" s="14"/>
      <c r="NF379" s="14"/>
      <c r="NG379" s="14"/>
      <c r="NH379" s="14"/>
      <c r="NI379" s="14"/>
      <c r="NJ379" s="14"/>
      <c r="NK379" s="14"/>
      <c r="NL379" s="14"/>
      <c r="NM379" s="14"/>
      <c r="NN379" s="14"/>
      <c r="NO379" s="14"/>
      <c r="NP379" s="14"/>
      <c r="NQ379" s="14"/>
      <c r="NR379" s="14"/>
      <c r="NS379" s="14"/>
      <c r="NT379" s="14"/>
      <c r="NU379" s="14"/>
      <c r="NV379" s="14"/>
      <c r="NW379" s="14"/>
      <c r="NX379" s="14"/>
      <c r="NY379" s="14"/>
      <c r="NZ379" s="14"/>
      <c r="OA379" s="14"/>
      <c r="OB379" s="14"/>
      <c r="OC379" s="14"/>
      <c r="OD379" s="14"/>
      <c r="OE379" s="14"/>
      <c r="OF379" s="14"/>
      <c r="OG379" s="14"/>
      <c r="OH379" s="14"/>
      <c r="OI379" s="14"/>
      <c r="OJ379" s="13"/>
      <c r="OK379" s="13"/>
    </row>
    <row r="380" spans="2:401" s="12" customFormat="1" ht="15" customHeight="1" x14ac:dyDescent="0.2">
      <c r="B380" s="41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  <c r="AT380" s="14"/>
      <c r="AU380" s="14"/>
      <c r="AV380" s="14"/>
      <c r="AW380" s="14"/>
      <c r="AX380" s="14"/>
      <c r="AY380" s="14"/>
      <c r="AZ380" s="14"/>
      <c r="BA380" s="14"/>
      <c r="BB380" s="14"/>
      <c r="BC380" s="14"/>
      <c r="BD380" s="14"/>
      <c r="BE380" s="14"/>
      <c r="BF380" s="14"/>
      <c r="BG380" s="14"/>
      <c r="BH380" s="14"/>
      <c r="BI380" s="14"/>
      <c r="BJ380" s="14"/>
      <c r="BK380" s="14"/>
      <c r="BL380" s="14"/>
      <c r="BM380" s="14"/>
      <c r="BN380" s="14"/>
      <c r="BO380" s="14"/>
      <c r="BP380" s="14"/>
      <c r="BQ380" s="14"/>
      <c r="BR380" s="14"/>
      <c r="BS380" s="14"/>
      <c r="BT380" s="14"/>
      <c r="BU380" s="14"/>
      <c r="BV380" s="14"/>
      <c r="BW380" s="14"/>
      <c r="BX380" s="14"/>
      <c r="BY380" s="14"/>
      <c r="BZ380" s="14"/>
      <c r="CA380" s="14"/>
      <c r="CB380" s="14"/>
      <c r="CC380" s="14"/>
      <c r="CD380" s="14"/>
      <c r="CE380" s="14"/>
      <c r="CF380" s="14"/>
      <c r="CG380" s="14"/>
      <c r="CH380" s="14"/>
      <c r="CI380" s="14"/>
      <c r="CJ380" s="14"/>
      <c r="CK380" s="14"/>
      <c r="CL380" s="14"/>
      <c r="CM380" s="14"/>
      <c r="CN380" s="14"/>
      <c r="CO380" s="14"/>
      <c r="CP380" s="14"/>
      <c r="CQ380" s="14"/>
      <c r="CR380" s="14"/>
      <c r="CS380" s="14"/>
      <c r="CT380" s="14"/>
      <c r="CU380" s="14"/>
      <c r="CV380" s="14"/>
      <c r="CW380" s="14"/>
      <c r="CX380" s="14"/>
      <c r="CY380" s="14"/>
      <c r="CZ380" s="14"/>
      <c r="DA380" s="14"/>
      <c r="DB380" s="14"/>
      <c r="DC380" s="14"/>
      <c r="DD380" s="14"/>
      <c r="DE380" s="14"/>
      <c r="DF380" s="14"/>
      <c r="DG380" s="14"/>
      <c r="DH380" s="14"/>
      <c r="DI380" s="14"/>
      <c r="DJ380" s="14"/>
      <c r="DK380" s="14"/>
      <c r="DL380" s="14"/>
      <c r="DM380" s="14"/>
      <c r="DN380" s="14"/>
      <c r="DO380" s="14"/>
      <c r="DP380" s="14"/>
      <c r="DQ380" s="14"/>
      <c r="DR380" s="14"/>
      <c r="DS380" s="14"/>
      <c r="DT380" s="14"/>
      <c r="DU380" s="14"/>
      <c r="DV380" s="14"/>
      <c r="DW380" s="14"/>
      <c r="DX380" s="14"/>
      <c r="DY380" s="14"/>
      <c r="DZ380" s="14"/>
      <c r="EA380" s="14"/>
      <c r="EB380" s="14"/>
      <c r="EC380" s="14"/>
      <c r="ED380" s="14"/>
      <c r="EE380" s="14"/>
      <c r="EF380" s="14"/>
      <c r="EG380" s="14"/>
      <c r="EH380" s="14"/>
      <c r="EI380" s="14"/>
      <c r="EJ380" s="14"/>
      <c r="EK380" s="14"/>
      <c r="EL380" s="14"/>
      <c r="EM380" s="14"/>
      <c r="EN380" s="14"/>
      <c r="EO380" s="14"/>
      <c r="EP380" s="14"/>
      <c r="EQ380" s="14"/>
      <c r="ER380" s="14"/>
      <c r="ES380" s="14"/>
      <c r="ET380" s="14"/>
      <c r="EU380" s="14"/>
      <c r="EV380" s="14"/>
      <c r="EW380" s="14"/>
      <c r="EX380" s="14"/>
      <c r="EY380" s="14"/>
      <c r="EZ380" s="14"/>
      <c r="FA380" s="14"/>
      <c r="FB380" s="14"/>
      <c r="FC380" s="14"/>
      <c r="FD380" s="14"/>
      <c r="FE380" s="14"/>
      <c r="FF380" s="14"/>
      <c r="FG380" s="14"/>
      <c r="FH380" s="14"/>
      <c r="FI380" s="14"/>
      <c r="FJ380" s="14"/>
      <c r="FK380" s="14"/>
      <c r="FL380" s="14"/>
      <c r="FM380" s="14"/>
      <c r="FN380" s="14"/>
      <c r="FO380" s="14"/>
      <c r="FP380" s="14"/>
      <c r="FQ380" s="14"/>
      <c r="FR380" s="14"/>
      <c r="FS380" s="14"/>
      <c r="FT380" s="14"/>
      <c r="FU380" s="14"/>
      <c r="FV380" s="14"/>
      <c r="FW380" s="14"/>
      <c r="FX380" s="14"/>
      <c r="FY380" s="14"/>
      <c r="FZ380" s="14"/>
      <c r="GA380" s="14"/>
      <c r="GB380" s="14"/>
      <c r="GC380" s="14"/>
      <c r="GD380" s="14"/>
      <c r="GE380" s="14"/>
      <c r="GF380" s="14"/>
      <c r="GG380" s="14"/>
      <c r="GH380" s="14"/>
      <c r="GI380" s="14"/>
      <c r="GJ380" s="14"/>
      <c r="GK380" s="14"/>
      <c r="GL380" s="14"/>
      <c r="GM380" s="14"/>
      <c r="GN380" s="14"/>
      <c r="GO380" s="14"/>
      <c r="GP380" s="14"/>
      <c r="GQ380" s="14"/>
      <c r="GR380" s="14"/>
      <c r="GS380" s="14"/>
      <c r="GT380" s="14"/>
      <c r="GU380" s="14"/>
      <c r="GV380" s="14"/>
      <c r="GW380" s="14"/>
      <c r="GX380" s="14"/>
      <c r="GY380" s="14"/>
      <c r="GZ380" s="14"/>
      <c r="HA380" s="14"/>
      <c r="HB380" s="14"/>
      <c r="HC380" s="14"/>
      <c r="HD380" s="14"/>
      <c r="HE380" s="14"/>
      <c r="HF380" s="14"/>
      <c r="HG380" s="14"/>
      <c r="HH380" s="14"/>
      <c r="HI380" s="14"/>
      <c r="HJ380" s="14"/>
      <c r="HK380" s="14"/>
      <c r="HL380" s="14"/>
      <c r="HM380" s="14"/>
      <c r="HN380" s="14"/>
      <c r="HO380" s="14"/>
      <c r="HP380" s="14"/>
      <c r="HQ380" s="14"/>
      <c r="HR380" s="14"/>
      <c r="HS380" s="14"/>
      <c r="HT380" s="14"/>
      <c r="HU380" s="14"/>
      <c r="HV380" s="14"/>
      <c r="HW380" s="14"/>
      <c r="HX380" s="14"/>
      <c r="HY380" s="14"/>
      <c r="HZ380" s="14"/>
      <c r="IA380" s="14"/>
      <c r="IB380" s="14"/>
      <c r="IC380" s="14"/>
      <c r="ID380" s="14"/>
      <c r="IE380" s="14"/>
      <c r="IF380" s="14"/>
      <c r="IG380" s="14"/>
      <c r="IH380" s="14"/>
      <c r="II380" s="14"/>
      <c r="IJ380" s="14"/>
      <c r="IK380" s="14"/>
      <c r="IL380" s="14"/>
      <c r="IM380" s="14"/>
      <c r="IN380" s="14"/>
      <c r="IO380" s="14"/>
      <c r="IP380" s="14"/>
      <c r="IQ380" s="14"/>
      <c r="IR380" s="14"/>
      <c r="IS380" s="14"/>
      <c r="IT380" s="14"/>
      <c r="IU380" s="14"/>
      <c r="IV380" s="14"/>
      <c r="IW380" s="14"/>
      <c r="IX380" s="14"/>
      <c r="IY380" s="14"/>
      <c r="IZ380" s="14"/>
      <c r="JA380" s="14"/>
      <c r="JB380" s="14"/>
      <c r="JC380" s="14"/>
      <c r="JD380" s="14"/>
      <c r="JE380" s="14"/>
      <c r="JF380" s="14"/>
      <c r="JG380" s="14"/>
      <c r="JH380" s="14"/>
      <c r="JI380" s="14"/>
      <c r="JJ380" s="14"/>
      <c r="JK380" s="14"/>
      <c r="JL380" s="14"/>
      <c r="JM380" s="14"/>
      <c r="JN380" s="14"/>
      <c r="JO380" s="14"/>
      <c r="JP380" s="14"/>
      <c r="JQ380" s="14"/>
      <c r="JR380" s="14"/>
      <c r="JS380" s="14"/>
      <c r="JT380" s="14"/>
      <c r="JU380" s="14"/>
      <c r="JV380" s="14"/>
      <c r="JW380" s="14"/>
      <c r="JX380" s="14"/>
      <c r="JY380" s="14"/>
      <c r="JZ380" s="14"/>
      <c r="KA380" s="14"/>
      <c r="KB380" s="14"/>
      <c r="KC380" s="14"/>
      <c r="KD380" s="14"/>
      <c r="KE380" s="14"/>
      <c r="KF380" s="14"/>
      <c r="KG380" s="14"/>
      <c r="KH380" s="14"/>
      <c r="KI380" s="14"/>
      <c r="KJ380" s="14"/>
      <c r="KK380" s="14"/>
      <c r="KL380" s="14"/>
      <c r="KM380" s="14"/>
      <c r="KN380" s="14"/>
      <c r="KO380" s="14"/>
      <c r="KP380" s="14"/>
      <c r="KQ380" s="14"/>
      <c r="KR380" s="14"/>
      <c r="KS380" s="14"/>
      <c r="KT380" s="14"/>
      <c r="KU380" s="14"/>
      <c r="KV380" s="14"/>
      <c r="KW380" s="14"/>
      <c r="KX380" s="14"/>
      <c r="KY380" s="14"/>
      <c r="KZ380" s="14"/>
      <c r="LA380" s="14"/>
      <c r="LB380" s="14"/>
      <c r="LC380" s="14"/>
      <c r="LD380" s="14"/>
      <c r="LE380" s="14"/>
      <c r="LF380" s="14"/>
      <c r="LG380" s="14"/>
      <c r="LH380" s="14"/>
      <c r="LI380" s="14"/>
      <c r="LJ380" s="14"/>
      <c r="LK380" s="14"/>
      <c r="LL380" s="14"/>
      <c r="LM380" s="14"/>
      <c r="LN380" s="14"/>
      <c r="LO380" s="14"/>
      <c r="LP380" s="14"/>
      <c r="LQ380" s="14"/>
      <c r="LR380" s="14"/>
      <c r="LS380" s="14"/>
      <c r="LT380" s="14"/>
      <c r="LU380" s="14"/>
      <c r="LV380" s="14"/>
      <c r="LW380" s="14"/>
      <c r="LX380" s="14"/>
      <c r="LY380" s="14"/>
      <c r="LZ380" s="14"/>
      <c r="MA380" s="14"/>
      <c r="MB380" s="14"/>
      <c r="MC380" s="14"/>
      <c r="MD380" s="14"/>
      <c r="ME380" s="14"/>
      <c r="MF380" s="14"/>
      <c r="MG380" s="14"/>
      <c r="MH380" s="14"/>
      <c r="MI380" s="14"/>
      <c r="MJ380" s="14"/>
      <c r="MK380" s="14"/>
      <c r="ML380" s="14"/>
      <c r="MM380" s="14"/>
      <c r="MN380" s="14"/>
      <c r="MO380" s="14"/>
      <c r="MP380" s="14"/>
      <c r="MQ380" s="14"/>
      <c r="MR380" s="14"/>
      <c r="MS380" s="14"/>
      <c r="MT380" s="14"/>
      <c r="MU380" s="14"/>
      <c r="MV380" s="14"/>
      <c r="MW380" s="14"/>
      <c r="MX380" s="14"/>
      <c r="MY380" s="14"/>
      <c r="MZ380" s="14"/>
      <c r="NA380" s="14"/>
      <c r="NB380" s="14"/>
      <c r="NC380" s="14"/>
      <c r="ND380" s="14"/>
      <c r="NE380" s="14"/>
      <c r="NF380" s="14"/>
      <c r="NG380" s="14"/>
      <c r="NH380" s="14"/>
      <c r="NI380" s="14"/>
      <c r="NJ380" s="14"/>
      <c r="NK380" s="14"/>
      <c r="NL380" s="14"/>
      <c r="NM380" s="14"/>
      <c r="NN380" s="14"/>
      <c r="NO380" s="14"/>
      <c r="NP380" s="14"/>
      <c r="NQ380" s="14"/>
      <c r="NR380" s="14"/>
      <c r="NS380" s="14"/>
      <c r="NT380" s="14"/>
      <c r="NU380" s="14"/>
      <c r="NV380" s="14"/>
      <c r="NW380" s="14"/>
      <c r="NX380" s="14"/>
      <c r="NY380" s="14"/>
      <c r="NZ380" s="14"/>
      <c r="OA380" s="14"/>
      <c r="OB380" s="14"/>
      <c r="OC380" s="14"/>
      <c r="OD380" s="14"/>
      <c r="OE380" s="14"/>
      <c r="OF380" s="14"/>
      <c r="OG380" s="14"/>
      <c r="OH380" s="14"/>
      <c r="OI380" s="14"/>
      <c r="OJ380" s="13"/>
      <c r="OK380" s="13"/>
    </row>
    <row r="381" spans="2:401" s="12" customFormat="1" ht="15" customHeight="1" x14ac:dyDescent="0.2">
      <c r="B381" s="41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4"/>
      <c r="AZ381" s="14"/>
      <c r="BA381" s="14"/>
      <c r="BB381" s="14"/>
      <c r="BC381" s="14"/>
      <c r="BD381" s="14"/>
      <c r="BE381" s="14"/>
      <c r="BF381" s="14"/>
      <c r="BG381" s="14"/>
      <c r="BH381" s="14"/>
      <c r="BI381" s="14"/>
      <c r="BJ381" s="14"/>
      <c r="BK381" s="14"/>
      <c r="BL381" s="14"/>
      <c r="BM381" s="14"/>
      <c r="BN381" s="14"/>
      <c r="BO381" s="14"/>
      <c r="BP381" s="14"/>
      <c r="BQ381" s="14"/>
      <c r="BR381" s="14"/>
      <c r="BS381" s="14"/>
      <c r="BT381" s="14"/>
      <c r="BU381" s="14"/>
      <c r="BV381" s="14"/>
      <c r="BW381" s="14"/>
      <c r="BX381" s="14"/>
      <c r="BY381" s="14"/>
      <c r="BZ381" s="14"/>
      <c r="CA381" s="14"/>
      <c r="CB381" s="14"/>
      <c r="CC381" s="14"/>
      <c r="CD381" s="14"/>
      <c r="CE381" s="14"/>
      <c r="CF381" s="14"/>
      <c r="CG381" s="14"/>
      <c r="CH381" s="14"/>
      <c r="CI381" s="14"/>
      <c r="CJ381" s="14"/>
      <c r="CK381" s="14"/>
      <c r="CL381" s="14"/>
      <c r="CM381" s="14"/>
      <c r="CN381" s="14"/>
      <c r="CO381" s="14"/>
      <c r="CP381" s="14"/>
      <c r="CQ381" s="14"/>
      <c r="CR381" s="14"/>
      <c r="CS381" s="14"/>
      <c r="CT381" s="14"/>
      <c r="CU381" s="14"/>
      <c r="CV381" s="14"/>
      <c r="CW381" s="14"/>
      <c r="CX381" s="14"/>
      <c r="CY381" s="14"/>
      <c r="CZ381" s="14"/>
      <c r="DA381" s="14"/>
      <c r="DB381" s="14"/>
      <c r="DC381" s="14"/>
      <c r="DD381" s="14"/>
      <c r="DE381" s="14"/>
      <c r="DF381" s="14"/>
      <c r="DG381" s="14"/>
      <c r="DH381" s="14"/>
      <c r="DI381" s="14"/>
      <c r="DJ381" s="14"/>
      <c r="DK381" s="14"/>
      <c r="DL381" s="14"/>
      <c r="DM381" s="14"/>
      <c r="DN381" s="14"/>
      <c r="DO381" s="14"/>
      <c r="DP381" s="14"/>
      <c r="DQ381" s="14"/>
      <c r="DR381" s="14"/>
      <c r="DS381" s="14"/>
      <c r="DT381" s="14"/>
      <c r="DU381" s="14"/>
      <c r="DV381" s="14"/>
      <c r="DW381" s="14"/>
      <c r="DX381" s="14"/>
      <c r="DY381" s="14"/>
      <c r="DZ381" s="14"/>
      <c r="EA381" s="14"/>
      <c r="EB381" s="14"/>
      <c r="EC381" s="14"/>
      <c r="ED381" s="14"/>
      <c r="EE381" s="14"/>
      <c r="EF381" s="14"/>
      <c r="EG381" s="14"/>
      <c r="EH381" s="14"/>
      <c r="EI381" s="14"/>
      <c r="EJ381" s="14"/>
      <c r="EK381" s="14"/>
      <c r="EL381" s="14"/>
      <c r="EM381" s="14"/>
      <c r="EN381" s="14"/>
      <c r="EO381" s="14"/>
      <c r="EP381" s="14"/>
      <c r="EQ381" s="14"/>
      <c r="ER381" s="14"/>
      <c r="ES381" s="14"/>
      <c r="ET381" s="14"/>
      <c r="EU381" s="14"/>
      <c r="EV381" s="14"/>
      <c r="EW381" s="14"/>
      <c r="EX381" s="14"/>
      <c r="EY381" s="14"/>
      <c r="EZ381" s="14"/>
      <c r="FA381" s="14"/>
      <c r="FB381" s="14"/>
      <c r="FC381" s="14"/>
      <c r="FD381" s="14"/>
      <c r="FE381" s="14"/>
      <c r="FF381" s="14"/>
      <c r="FG381" s="14"/>
      <c r="FH381" s="14"/>
      <c r="FI381" s="14"/>
      <c r="FJ381" s="14"/>
      <c r="FK381" s="14"/>
      <c r="FL381" s="14"/>
      <c r="FM381" s="14"/>
      <c r="FN381" s="14"/>
      <c r="FO381" s="14"/>
      <c r="FP381" s="14"/>
      <c r="FQ381" s="14"/>
      <c r="FR381" s="14"/>
      <c r="FS381" s="14"/>
      <c r="FT381" s="14"/>
      <c r="FU381" s="14"/>
      <c r="FV381" s="14"/>
      <c r="FW381" s="14"/>
      <c r="FX381" s="14"/>
      <c r="FY381" s="14"/>
      <c r="FZ381" s="14"/>
      <c r="GA381" s="14"/>
      <c r="GB381" s="14"/>
      <c r="GC381" s="14"/>
      <c r="GD381" s="14"/>
      <c r="GE381" s="14"/>
      <c r="GF381" s="14"/>
      <c r="GG381" s="14"/>
      <c r="GH381" s="14"/>
      <c r="GI381" s="14"/>
      <c r="GJ381" s="14"/>
      <c r="GK381" s="14"/>
      <c r="GL381" s="14"/>
      <c r="GM381" s="14"/>
      <c r="GN381" s="14"/>
      <c r="GO381" s="14"/>
      <c r="GP381" s="14"/>
      <c r="GQ381" s="14"/>
      <c r="GR381" s="14"/>
      <c r="GS381" s="14"/>
      <c r="GT381" s="14"/>
      <c r="GU381" s="14"/>
      <c r="GV381" s="14"/>
      <c r="GW381" s="14"/>
      <c r="GX381" s="14"/>
      <c r="GY381" s="14"/>
      <c r="GZ381" s="14"/>
      <c r="HA381" s="14"/>
      <c r="HB381" s="14"/>
      <c r="HC381" s="14"/>
      <c r="HD381" s="14"/>
      <c r="HE381" s="14"/>
      <c r="HF381" s="14"/>
      <c r="HG381" s="14"/>
      <c r="HH381" s="14"/>
      <c r="HI381" s="14"/>
      <c r="HJ381" s="14"/>
      <c r="HK381" s="14"/>
      <c r="HL381" s="14"/>
      <c r="HM381" s="14"/>
      <c r="HN381" s="14"/>
      <c r="HO381" s="14"/>
      <c r="HP381" s="14"/>
      <c r="HQ381" s="14"/>
      <c r="HR381" s="14"/>
      <c r="HS381" s="14"/>
      <c r="HT381" s="14"/>
      <c r="HU381" s="14"/>
      <c r="HV381" s="14"/>
      <c r="HW381" s="14"/>
      <c r="HX381" s="14"/>
      <c r="HY381" s="14"/>
      <c r="HZ381" s="14"/>
      <c r="IA381" s="14"/>
      <c r="IB381" s="14"/>
      <c r="IC381" s="14"/>
      <c r="ID381" s="14"/>
      <c r="IE381" s="14"/>
      <c r="IF381" s="14"/>
      <c r="IG381" s="14"/>
      <c r="IH381" s="14"/>
      <c r="II381" s="14"/>
      <c r="IJ381" s="14"/>
      <c r="IK381" s="14"/>
      <c r="IL381" s="14"/>
      <c r="IM381" s="14"/>
      <c r="IN381" s="14"/>
      <c r="IO381" s="14"/>
      <c r="IP381" s="14"/>
      <c r="IQ381" s="14"/>
      <c r="IR381" s="14"/>
      <c r="IS381" s="14"/>
      <c r="IT381" s="14"/>
      <c r="IU381" s="14"/>
      <c r="IV381" s="14"/>
      <c r="IW381" s="14"/>
      <c r="IX381" s="14"/>
      <c r="IY381" s="14"/>
      <c r="IZ381" s="14"/>
      <c r="JA381" s="14"/>
      <c r="JB381" s="14"/>
      <c r="JC381" s="14"/>
      <c r="JD381" s="14"/>
      <c r="JE381" s="14"/>
      <c r="JF381" s="14"/>
      <c r="JG381" s="14"/>
      <c r="JH381" s="14"/>
      <c r="JI381" s="14"/>
      <c r="JJ381" s="14"/>
      <c r="JK381" s="14"/>
      <c r="JL381" s="14"/>
      <c r="JM381" s="14"/>
      <c r="JN381" s="14"/>
      <c r="JO381" s="14"/>
      <c r="JP381" s="14"/>
      <c r="JQ381" s="14"/>
      <c r="JR381" s="14"/>
      <c r="JS381" s="14"/>
      <c r="JT381" s="14"/>
      <c r="JU381" s="14"/>
      <c r="JV381" s="14"/>
      <c r="JW381" s="14"/>
      <c r="JX381" s="14"/>
      <c r="JY381" s="14"/>
      <c r="JZ381" s="14"/>
      <c r="KA381" s="14"/>
      <c r="KB381" s="14"/>
      <c r="KC381" s="14"/>
      <c r="KD381" s="14"/>
      <c r="KE381" s="14"/>
      <c r="KF381" s="14"/>
      <c r="KG381" s="14"/>
      <c r="KH381" s="14"/>
      <c r="KI381" s="14"/>
      <c r="KJ381" s="14"/>
      <c r="KK381" s="14"/>
      <c r="KL381" s="14"/>
      <c r="KM381" s="14"/>
      <c r="KN381" s="14"/>
      <c r="KO381" s="14"/>
      <c r="KP381" s="14"/>
      <c r="KQ381" s="14"/>
      <c r="KR381" s="14"/>
      <c r="KS381" s="14"/>
      <c r="KT381" s="14"/>
      <c r="KU381" s="14"/>
      <c r="KV381" s="14"/>
      <c r="KW381" s="14"/>
      <c r="KX381" s="14"/>
      <c r="KY381" s="14"/>
      <c r="KZ381" s="14"/>
      <c r="LA381" s="14"/>
      <c r="LB381" s="14"/>
      <c r="LC381" s="14"/>
      <c r="LD381" s="14"/>
      <c r="LE381" s="14"/>
      <c r="LF381" s="14"/>
      <c r="LG381" s="14"/>
      <c r="LH381" s="14"/>
      <c r="LI381" s="14"/>
      <c r="LJ381" s="14"/>
      <c r="LK381" s="14"/>
      <c r="LL381" s="14"/>
      <c r="LM381" s="14"/>
      <c r="LN381" s="14"/>
      <c r="LO381" s="14"/>
      <c r="LP381" s="14"/>
      <c r="LQ381" s="14"/>
      <c r="LR381" s="14"/>
      <c r="LS381" s="14"/>
      <c r="LT381" s="14"/>
      <c r="LU381" s="14"/>
      <c r="LV381" s="14"/>
      <c r="LW381" s="14"/>
      <c r="LX381" s="14"/>
      <c r="LY381" s="14"/>
      <c r="LZ381" s="14"/>
      <c r="MA381" s="14"/>
      <c r="MB381" s="14"/>
      <c r="MC381" s="14"/>
      <c r="MD381" s="14"/>
      <c r="ME381" s="14"/>
      <c r="MF381" s="14"/>
      <c r="MG381" s="14"/>
      <c r="MH381" s="14"/>
      <c r="MI381" s="14"/>
      <c r="MJ381" s="14"/>
      <c r="MK381" s="14"/>
      <c r="ML381" s="14"/>
      <c r="MM381" s="14"/>
      <c r="MN381" s="14"/>
      <c r="MO381" s="14"/>
      <c r="MP381" s="14"/>
      <c r="MQ381" s="14"/>
      <c r="MR381" s="14"/>
      <c r="MS381" s="14"/>
      <c r="MT381" s="14"/>
      <c r="MU381" s="14"/>
      <c r="MV381" s="14"/>
      <c r="MW381" s="14"/>
      <c r="MX381" s="14"/>
      <c r="MY381" s="14"/>
      <c r="MZ381" s="14"/>
      <c r="NA381" s="14"/>
      <c r="NB381" s="14"/>
      <c r="NC381" s="14"/>
      <c r="ND381" s="14"/>
      <c r="NE381" s="14"/>
      <c r="NF381" s="14"/>
      <c r="NG381" s="14"/>
      <c r="NH381" s="14"/>
      <c r="NI381" s="14"/>
      <c r="NJ381" s="14"/>
      <c r="NK381" s="14"/>
      <c r="NL381" s="14"/>
      <c r="NM381" s="14"/>
      <c r="NN381" s="14"/>
      <c r="NO381" s="14"/>
      <c r="NP381" s="14"/>
      <c r="NQ381" s="14"/>
      <c r="NR381" s="14"/>
      <c r="NS381" s="14"/>
      <c r="NT381" s="14"/>
      <c r="NU381" s="14"/>
      <c r="NV381" s="14"/>
      <c r="NW381" s="14"/>
      <c r="NX381" s="14"/>
      <c r="NY381" s="14"/>
      <c r="NZ381" s="14"/>
      <c r="OA381" s="14"/>
      <c r="OB381" s="14"/>
      <c r="OC381" s="14"/>
      <c r="OD381" s="14"/>
      <c r="OE381" s="14"/>
      <c r="OF381" s="14"/>
      <c r="OG381" s="14"/>
      <c r="OH381" s="14"/>
      <c r="OI381" s="14"/>
      <c r="OJ381" s="13"/>
      <c r="OK381" s="13"/>
    </row>
    <row r="382" spans="2:401" s="12" customFormat="1" ht="15" customHeight="1" x14ac:dyDescent="0.2">
      <c r="B382" s="41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4"/>
      <c r="BF382" s="14"/>
      <c r="BG382" s="14"/>
      <c r="BH382" s="14"/>
      <c r="BI382" s="14"/>
      <c r="BJ382" s="14"/>
      <c r="BK382" s="14"/>
      <c r="BL382" s="14"/>
      <c r="BM382" s="14"/>
      <c r="BN382" s="14"/>
      <c r="BO382" s="14"/>
      <c r="BP382" s="14"/>
      <c r="BQ382" s="14"/>
      <c r="BR382" s="14"/>
      <c r="BS382" s="14"/>
      <c r="BT382" s="14"/>
      <c r="BU382" s="14"/>
      <c r="BV382" s="14"/>
      <c r="BW382" s="14"/>
      <c r="BX382" s="14"/>
      <c r="BY382" s="14"/>
      <c r="BZ382" s="14"/>
      <c r="CA382" s="14"/>
      <c r="CB382" s="14"/>
      <c r="CC382" s="14"/>
      <c r="CD382" s="14"/>
      <c r="CE382" s="14"/>
      <c r="CF382" s="14"/>
      <c r="CG382" s="14"/>
      <c r="CH382" s="14"/>
      <c r="CI382" s="14"/>
      <c r="CJ382" s="14"/>
      <c r="CK382" s="14"/>
      <c r="CL382" s="14"/>
      <c r="CM382" s="14"/>
      <c r="CN382" s="14"/>
      <c r="CO382" s="14"/>
      <c r="CP382" s="14"/>
      <c r="CQ382" s="14"/>
      <c r="CR382" s="14"/>
      <c r="CS382" s="14"/>
      <c r="CT382" s="14"/>
      <c r="CU382" s="14"/>
      <c r="CV382" s="14"/>
      <c r="CW382" s="14"/>
      <c r="CX382" s="14"/>
      <c r="CY382" s="14"/>
      <c r="CZ382" s="14"/>
      <c r="DA382" s="14"/>
      <c r="DB382" s="14"/>
      <c r="DC382" s="14"/>
      <c r="DD382" s="14"/>
      <c r="DE382" s="14"/>
      <c r="DF382" s="14"/>
      <c r="DG382" s="14"/>
      <c r="DH382" s="14"/>
      <c r="DI382" s="14"/>
      <c r="DJ382" s="14"/>
      <c r="DK382" s="14"/>
      <c r="DL382" s="14"/>
      <c r="DM382" s="14"/>
      <c r="DN382" s="14"/>
      <c r="DO382" s="14"/>
      <c r="DP382" s="14"/>
      <c r="DQ382" s="14"/>
      <c r="DR382" s="14"/>
      <c r="DS382" s="14"/>
      <c r="DT382" s="14"/>
      <c r="DU382" s="14"/>
      <c r="DV382" s="14"/>
      <c r="DW382" s="14"/>
      <c r="DX382" s="14"/>
      <c r="DY382" s="14"/>
      <c r="DZ382" s="14"/>
      <c r="EA382" s="14"/>
      <c r="EB382" s="14"/>
      <c r="EC382" s="14"/>
      <c r="ED382" s="14"/>
      <c r="EE382" s="14"/>
      <c r="EF382" s="14"/>
      <c r="EG382" s="14"/>
      <c r="EH382" s="14"/>
      <c r="EI382" s="14"/>
      <c r="EJ382" s="14"/>
      <c r="EK382" s="14"/>
      <c r="EL382" s="14"/>
      <c r="EM382" s="14"/>
      <c r="EN382" s="14"/>
      <c r="EO382" s="14"/>
      <c r="EP382" s="14"/>
      <c r="EQ382" s="14"/>
      <c r="ER382" s="14"/>
      <c r="ES382" s="14"/>
      <c r="ET382" s="14"/>
      <c r="EU382" s="14"/>
      <c r="EV382" s="14"/>
      <c r="EW382" s="14"/>
      <c r="EX382" s="14"/>
      <c r="EY382" s="14"/>
      <c r="EZ382" s="14"/>
      <c r="FA382" s="14"/>
      <c r="FB382" s="14"/>
      <c r="FC382" s="14"/>
      <c r="FD382" s="14"/>
      <c r="FE382" s="14"/>
      <c r="FF382" s="14"/>
      <c r="FG382" s="14"/>
      <c r="FH382" s="14"/>
      <c r="FI382" s="14"/>
      <c r="FJ382" s="14"/>
      <c r="FK382" s="14"/>
      <c r="FL382" s="14"/>
      <c r="FM382" s="14"/>
      <c r="FN382" s="14"/>
      <c r="FO382" s="14"/>
      <c r="FP382" s="14"/>
      <c r="FQ382" s="14"/>
      <c r="FR382" s="14"/>
      <c r="FS382" s="14"/>
      <c r="FT382" s="14"/>
      <c r="FU382" s="14"/>
      <c r="FV382" s="14"/>
      <c r="FW382" s="14"/>
      <c r="FX382" s="14"/>
      <c r="FY382" s="14"/>
      <c r="FZ382" s="14"/>
      <c r="GA382" s="14"/>
      <c r="GB382" s="14"/>
      <c r="GC382" s="14"/>
      <c r="GD382" s="14"/>
      <c r="GE382" s="14"/>
      <c r="GF382" s="14"/>
      <c r="GG382" s="14"/>
      <c r="GH382" s="14"/>
      <c r="GI382" s="14"/>
      <c r="GJ382" s="14"/>
      <c r="GK382" s="14"/>
      <c r="GL382" s="14"/>
      <c r="GM382" s="14"/>
      <c r="GN382" s="14"/>
      <c r="GO382" s="14"/>
      <c r="GP382" s="14"/>
      <c r="GQ382" s="14"/>
      <c r="GR382" s="14"/>
      <c r="GS382" s="14"/>
      <c r="GT382" s="14"/>
      <c r="GU382" s="14"/>
      <c r="GV382" s="14"/>
      <c r="GW382" s="14"/>
      <c r="GX382" s="14"/>
      <c r="GY382" s="14"/>
      <c r="GZ382" s="14"/>
      <c r="HA382" s="14"/>
      <c r="HB382" s="14"/>
      <c r="HC382" s="14"/>
      <c r="HD382" s="14"/>
      <c r="HE382" s="14"/>
      <c r="HF382" s="14"/>
      <c r="HG382" s="14"/>
      <c r="HH382" s="14"/>
      <c r="HI382" s="14"/>
      <c r="HJ382" s="14"/>
      <c r="HK382" s="14"/>
      <c r="HL382" s="14"/>
      <c r="HM382" s="14"/>
      <c r="HN382" s="14"/>
      <c r="HO382" s="14"/>
      <c r="HP382" s="14"/>
      <c r="HQ382" s="14"/>
      <c r="HR382" s="14"/>
      <c r="HS382" s="14"/>
      <c r="HT382" s="14"/>
      <c r="HU382" s="14"/>
      <c r="HV382" s="14"/>
      <c r="HW382" s="14"/>
      <c r="HX382" s="14"/>
      <c r="HY382" s="14"/>
      <c r="HZ382" s="14"/>
      <c r="IA382" s="14"/>
      <c r="IB382" s="14"/>
      <c r="IC382" s="14"/>
      <c r="ID382" s="14"/>
      <c r="IE382" s="14"/>
      <c r="IF382" s="14"/>
      <c r="IG382" s="14"/>
      <c r="IH382" s="14"/>
      <c r="II382" s="14"/>
      <c r="IJ382" s="14"/>
      <c r="IK382" s="14"/>
      <c r="IL382" s="14"/>
      <c r="IM382" s="14"/>
      <c r="IN382" s="14"/>
      <c r="IO382" s="14"/>
      <c r="IP382" s="14"/>
      <c r="IQ382" s="14"/>
      <c r="IR382" s="14"/>
      <c r="IS382" s="14"/>
      <c r="IT382" s="14"/>
      <c r="IU382" s="14"/>
      <c r="IV382" s="14"/>
      <c r="IW382" s="14"/>
      <c r="IX382" s="14"/>
      <c r="IY382" s="14"/>
      <c r="IZ382" s="14"/>
      <c r="JA382" s="14"/>
      <c r="JB382" s="14"/>
      <c r="JC382" s="14"/>
      <c r="JD382" s="14"/>
      <c r="JE382" s="14"/>
      <c r="JF382" s="14"/>
      <c r="JG382" s="14"/>
      <c r="JH382" s="14"/>
      <c r="JI382" s="14"/>
      <c r="JJ382" s="14"/>
      <c r="JK382" s="14"/>
      <c r="JL382" s="14"/>
      <c r="JM382" s="14"/>
      <c r="JN382" s="14"/>
      <c r="JO382" s="14"/>
      <c r="JP382" s="14"/>
      <c r="JQ382" s="14"/>
      <c r="JR382" s="14"/>
      <c r="JS382" s="14"/>
      <c r="JT382" s="14"/>
      <c r="JU382" s="14"/>
      <c r="JV382" s="14"/>
      <c r="JW382" s="14"/>
      <c r="JX382" s="14"/>
      <c r="JY382" s="14"/>
      <c r="JZ382" s="14"/>
      <c r="KA382" s="14"/>
      <c r="KB382" s="14"/>
      <c r="KC382" s="14"/>
      <c r="KD382" s="14"/>
      <c r="KE382" s="14"/>
      <c r="KF382" s="14"/>
      <c r="KG382" s="14"/>
      <c r="KH382" s="14"/>
      <c r="KI382" s="14"/>
      <c r="KJ382" s="14"/>
      <c r="KK382" s="14"/>
      <c r="KL382" s="14"/>
      <c r="KM382" s="14"/>
      <c r="KN382" s="14"/>
      <c r="KO382" s="14"/>
      <c r="KP382" s="14"/>
      <c r="KQ382" s="14"/>
      <c r="KR382" s="14"/>
      <c r="KS382" s="14"/>
      <c r="KT382" s="14"/>
      <c r="KU382" s="14"/>
      <c r="KV382" s="14"/>
      <c r="KW382" s="14"/>
      <c r="KX382" s="14"/>
      <c r="KY382" s="14"/>
      <c r="KZ382" s="14"/>
      <c r="LA382" s="14"/>
      <c r="LB382" s="14"/>
      <c r="LC382" s="14"/>
      <c r="LD382" s="14"/>
      <c r="LE382" s="14"/>
      <c r="LF382" s="14"/>
      <c r="LG382" s="14"/>
      <c r="LH382" s="14"/>
      <c r="LI382" s="14"/>
      <c r="LJ382" s="14"/>
      <c r="LK382" s="14"/>
      <c r="LL382" s="14"/>
      <c r="LM382" s="14"/>
      <c r="LN382" s="14"/>
      <c r="LO382" s="14"/>
      <c r="LP382" s="14"/>
      <c r="LQ382" s="14"/>
      <c r="LR382" s="14"/>
      <c r="LS382" s="14"/>
      <c r="LT382" s="14"/>
      <c r="LU382" s="14"/>
      <c r="LV382" s="14"/>
      <c r="LW382" s="14"/>
      <c r="LX382" s="14"/>
      <c r="LY382" s="14"/>
      <c r="LZ382" s="14"/>
      <c r="MA382" s="14"/>
      <c r="MB382" s="14"/>
      <c r="MC382" s="14"/>
      <c r="MD382" s="14"/>
      <c r="ME382" s="14"/>
      <c r="MF382" s="14"/>
      <c r="MG382" s="14"/>
      <c r="MH382" s="14"/>
      <c r="MI382" s="14"/>
      <c r="MJ382" s="14"/>
      <c r="MK382" s="14"/>
      <c r="ML382" s="14"/>
      <c r="MM382" s="14"/>
      <c r="MN382" s="14"/>
      <c r="MO382" s="14"/>
      <c r="MP382" s="14"/>
      <c r="MQ382" s="14"/>
      <c r="MR382" s="14"/>
      <c r="MS382" s="14"/>
      <c r="MT382" s="14"/>
      <c r="MU382" s="14"/>
      <c r="MV382" s="14"/>
      <c r="MW382" s="14"/>
      <c r="MX382" s="14"/>
      <c r="MY382" s="14"/>
      <c r="MZ382" s="14"/>
      <c r="NA382" s="14"/>
      <c r="NB382" s="14"/>
      <c r="NC382" s="14"/>
      <c r="ND382" s="14"/>
      <c r="NE382" s="14"/>
      <c r="NF382" s="14"/>
      <c r="NG382" s="14"/>
      <c r="NH382" s="14"/>
      <c r="NI382" s="14"/>
      <c r="NJ382" s="14"/>
      <c r="NK382" s="14"/>
      <c r="NL382" s="14"/>
      <c r="NM382" s="14"/>
      <c r="NN382" s="14"/>
      <c r="NO382" s="14"/>
      <c r="NP382" s="14"/>
      <c r="NQ382" s="14"/>
      <c r="NR382" s="14"/>
      <c r="NS382" s="14"/>
      <c r="NT382" s="14"/>
      <c r="NU382" s="14"/>
      <c r="NV382" s="14"/>
      <c r="NW382" s="14"/>
      <c r="NX382" s="14"/>
      <c r="NY382" s="14"/>
      <c r="NZ382" s="14"/>
      <c r="OA382" s="14"/>
      <c r="OB382" s="14"/>
      <c r="OC382" s="14"/>
      <c r="OD382" s="14"/>
      <c r="OE382" s="14"/>
      <c r="OF382" s="14"/>
      <c r="OG382" s="14"/>
      <c r="OH382" s="14"/>
      <c r="OI382" s="14"/>
      <c r="OJ382" s="13"/>
      <c r="OK382" s="13"/>
    </row>
    <row r="383" spans="2:401" s="12" customFormat="1" ht="15" customHeight="1" x14ac:dyDescent="0.2">
      <c r="B383" s="41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4"/>
      <c r="BF383" s="14"/>
      <c r="BG383" s="14"/>
      <c r="BH383" s="14"/>
      <c r="BI383" s="14"/>
      <c r="BJ383" s="14"/>
      <c r="BK383" s="14"/>
      <c r="BL383" s="14"/>
      <c r="BM383" s="14"/>
      <c r="BN383" s="14"/>
      <c r="BO383" s="14"/>
      <c r="BP383" s="14"/>
      <c r="BQ383" s="14"/>
      <c r="BR383" s="14"/>
      <c r="BS383" s="14"/>
      <c r="BT383" s="14"/>
      <c r="BU383" s="14"/>
      <c r="BV383" s="14"/>
      <c r="BW383" s="14"/>
      <c r="BX383" s="14"/>
      <c r="BY383" s="14"/>
      <c r="BZ383" s="14"/>
      <c r="CA383" s="14"/>
      <c r="CB383" s="14"/>
      <c r="CC383" s="14"/>
      <c r="CD383" s="14"/>
      <c r="CE383" s="14"/>
      <c r="CF383" s="14"/>
      <c r="CG383" s="14"/>
      <c r="CH383" s="14"/>
      <c r="CI383" s="14"/>
      <c r="CJ383" s="14"/>
      <c r="CK383" s="14"/>
      <c r="CL383" s="14"/>
      <c r="CM383" s="14"/>
      <c r="CN383" s="14"/>
      <c r="CO383" s="14"/>
      <c r="CP383" s="14"/>
      <c r="CQ383" s="14"/>
      <c r="CR383" s="14"/>
      <c r="CS383" s="14"/>
      <c r="CT383" s="14"/>
      <c r="CU383" s="14"/>
      <c r="CV383" s="14"/>
      <c r="CW383" s="14"/>
      <c r="CX383" s="14"/>
      <c r="CY383" s="14"/>
      <c r="CZ383" s="14"/>
      <c r="DA383" s="14"/>
      <c r="DB383" s="14"/>
      <c r="DC383" s="14"/>
      <c r="DD383" s="14"/>
      <c r="DE383" s="14"/>
      <c r="DF383" s="14"/>
      <c r="DG383" s="14"/>
      <c r="DH383" s="14"/>
      <c r="DI383" s="14"/>
      <c r="DJ383" s="14"/>
      <c r="DK383" s="14"/>
      <c r="DL383" s="14"/>
      <c r="DM383" s="14"/>
      <c r="DN383" s="14"/>
      <c r="DO383" s="14"/>
      <c r="DP383" s="14"/>
      <c r="DQ383" s="14"/>
      <c r="DR383" s="14"/>
      <c r="DS383" s="14"/>
      <c r="DT383" s="14"/>
      <c r="DU383" s="14"/>
      <c r="DV383" s="14"/>
      <c r="DW383" s="14"/>
      <c r="DX383" s="14"/>
      <c r="DY383" s="14"/>
      <c r="DZ383" s="14"/>
      <c r="EA383" s="14"/>
      <c r="EB383" s="14"/>
      <c r="EC383" s="14"/>
      <c r="ED383" s="14"/>
      <c r="EE383" s="14"/>
      <c r="EF383" s="14"/>
      <c r="EG383" s="14"/>
      <c r="EH383" s="14"/>
      <c r="EI383" s="14"/>
      <c r="EJ383" s="14"/>
      <c r="EK383" s="14"/>
      <c r="EL383" s="14"/>
      <c r="EM383" s="14"/>
      <c r="EN383" s="14"/>
      <c r="EO383" s="14"/>
      <c r="EP383" s="14"/>
      <c r="EQ383" s="14"/>
      <c r="ER383" s="14"/>
      <c r="ES383" s="14"/>
      <c r="ET383" s="14"/>
      <c r="EU383" s="14"/>
      <c r="EV383" s="14"/>
      <c r="EW383" s="14"/>
      <c r="EX383" s="14"/>
      <c r="EY383" s="14"/>
      <c r="EZ383" s="14"/>
      <c r="FA383" s="14"/>
      <c r="FB383" s="14"/>
      <c r="FC383" s="14"/>
      <c r="FD383" s="14"/>
      <c r="FE383" s="14"/>
      <c r="FF383" s="14"/>
      <c r="FG383" s="14"/>
      <c r="FH383" s="14"/>
      <c r="FI383" s="14"/>
      <c r="FJ383" s="14"/>
      <c r="FK383" s="14"/>
      <c r="FL383" s="14"/>
      <c r="FM383" s="14"/>
      <c r="FN383" s="14"/>
      <c r="FO383" s="14"/>
      <c r="FP383" s="14"/>
      <c r="FQ383" s="14"/>
      <c r="FR383" s="14"/>
      <c r="FS383" s="14"/>
      <c r="FT383" s="14"/>
      <c r="FU383" s="14"/>
      <c r="FV383" s="14"/>
      <c r="FW383" s="14"/>
      <c r="FX383" s="14"/>
      <c r="FY383" s="14"/>
      <c r="FZ383" s="14"/>
      <c r="GA383" s="14"/>
      <c r="GB383" s="14"/>
      <c r="GC383" s="14"/>
      <c r="GD383" s="14"/>
      <c r="GE383" s="14"/>
      <c r="GF383" s="14"/>
      <c r="GG383" s="14"/>
      <c r="GH383" s="14"/>
      <c r="GI383" s="14"/>
      <c r="GJ383" s="14"/>
      <c r="GK383" s="14"/>
      <c r="GL383" s="14"/>
      <c r="GM383" s="14"/>
      <c r="GN383" s="14"/>
      <c r="GO383" s="14"/>
      <c r="GP383" s="14"/>
      <c r="GQ383" s="14"/>
      <c r="GR383" s="14"/>
      <c r="GS383" s="14"/>
      <c r="GT383" s="14"/>
      <c r="GU383" s="14"/>
      <c r="GV383" s="14"/>
      <c r="GW383" s="14"/>
      <c r="GX383" s="14"/>
      <c r="GY383" s="14"/>
      <c r="GZ383" s="14"/>
      <c r="HA383" s="14"/>
      <c r="HB383" s="14"/>
      <c r="HC383" s="14"/>
      <c r="HD383" s="14"/>
      <c r="HE383" s="14"/>
      <c r="HF383" s="14"/>
      <c r="HG383" s="14"/>
      <c r="HH383" s="14"/>
      <c r="HI383" s="14"/>
      <c r="HJ383" s="14"/>
      <c r="HK383" s="14"/>
      <c r="HL383" s="14"/>
      <c r="HM383" s="14"/>
      <c r="HN383" s="14"/>
      <c r="HO383" s="14"/>
      <c r="HP383" s="14"/>
      <c r="HQ383" s="14"/>
      <c r="HR383" s="14"/>
      <c r="HS383" s="14"/>
      <c r="HT383" s="14"/>
      <c r="HU383" s="14"/>
      <c r="HV383" s="14"/>
      <c r="HW383" s="14"/>
      <c r="HX383" s="14"/>
      <c r="HY383" s="14"/>
      <c r="HZ383" s="14"/>
      <c r="IA383" s="14"/>
      <c r="IB383" s="14"/>
      <c r="IC383" s="14"/>
      <c r="ID383" s="14"/>
      <c r="IE383" s="14"/>
      <c r="IF383" s="14"/>
      <c r="IG383" s="14"/>
      <c r="IH383" s="14"/>
      <c r="II383" s="14"/>
      <c r="IJ383" s="14"/>
      <c r="IK383" s="14"/>
      <c r="IL383" s="14"/>
      <c r="IM383" s="14"/>
      <c r="IN383" s="14"/>
      <c r="IO383" s="14"/>
      <c r="IP383" s="14"/>
      <c r="IQ383" s="14"/>
      <c r="IR383" s="14"/>
      <c r="IS383" s="14"/>
      <c r="IT383" s="14"/>
      <c r="IU383" s="14"/>
      <c r="IV383" s="14"/>
      <c r="IW383" s="14"/>
      <c r="IX383" s="14"/>
      <c r="IY383" s="14"/>
      <c r="IZ383" s="14"/>
      <c r="JA383" s="14"/>
      <c r="JB383" s="14"/>
      <c r="JC383" s="14"/>
      <c r="JD383" s="14"/>
      <c r="JE383" s="14"/>
      <c r="JF383" s="14"/>
      <c r="JG383" s="14"/>
      <c r="JH383" s="14"/>
      <c r="JI383" s="14"/>
      <c r="JJ383" s="14"/>
      <c r="JK383" s="14"/>
      <c r="JL383" s="14"/>
      <c r="JM383" s="14"/>
      <c r="JN383" s="14"/>
      <c r="JO383" s="14"/>
      <c r="JP383" s="14"/>
      <c r="JQ383" s="14"/>
      <c r="JR383" s="14"/>
      <c r="JS383" s="14"/>
      <c r="JT383" s="14"/>
      <c r="JU383" s="14"/>
      <c r="JV383" s="14"/>
      <c r="JW383" s="14"/>
      <c r="JX383" s="14"/>
      <c r="JY383" s="14"/>
      <c r="JZ383" s="14"/>
      <c r="KA383" s="14"/>
      <c r="KB383" s="14"/>
      <c r="KC383" s="14"/>
      <c r="KD383" s="14"/>
      <c r="KE383" s="14"/>
      <c r="KF383" s="14"/>
      <c r="KG383" s="14"/>
      <c r="KH383" s="14"/>
      <c r="KI383" s="14"/>
      <c r="KJ383" s="14"/>
      <c r="KK383" s="14"/>
      <c r="KL383" s="14"/>
      <c r="KM383" s="14"/>
      <c r="KN383" s="14"/>
      <c r="KO383" s="14"/>
      <c r="KP383" s="14"/>
      <c r="KQ383" s="14"/>
      <c r="KR383" s="14"/>
      <c r="KS383" s="14"/>
      <c r="KT383" s="14"/>
      <c r="KU383" s="14"/>
      <c r="KV383" s="14"/>
      <c r="KW383" s="14"/>
      <c r="KX383" s="14"/>
      <c r="KY383" s="14"/>
      <c r="KZ383" s="14"/>
      <c r="LA383" s="14"/>
      <c r="LB383" s="14"/>
      <c r="LC383" s="14"/>
      <c r="LD383" s="14"/>
      <c r="LE383" s="14"/>
      <c r="LF383" s="14"/>
      <c r="LG383" s="14"/>
      <c r="LH383" s="14"/>
      <c r="LI383" s="14"/>
      <c r="LJ383" s="14"/>
      <c r="LK383" s="14"/>
      <c r="LL383" s="14"/>
      <c r="LM383" s="14"/>
      <c r="LN383" s="14"/>
      <c r="LO383" s="14"/>
      <c r="LP383" s="14"/>
      <c r="LQ383" s="14"/>
      <c r="LR383" s="14"/>
      <c r="LS383" s="14"/>
      <c r="LT383" s="14"/>
      <c r="LU383" s="14"/>
      <c r="LV383" s="14"/>
      <c r="LW383" s="14"/>
      <c r="LX383" s="14"/>
      <c r="LY383" s="14"/>
      <c r="LZ383" s="14"/>
      <c r="MA383" s="14"/>
      <c r="MB383" s="14"/>
      <c r="MC383" s="14"/>
      <c r="MD383" s="14"/>
      <c r="ME383" s="14"/>
      <c r="MF383" s="14"/>
      <c r="MG383" s="14"/>
      <c r="MH383" s="14"/>
      <c r="MI383" s="14"/>
      <c r="MJ383" s="14"/>
      <c r="MK383" s="14"/>
      <c r="ML383" s="14"/>
      <c r="MM383" s="14"/>
      <c r="MN383" s="14"/>
      <c r="MO383" s="14"/>
      <c r="MP383" s="14"/>
      <c r="MQ383" s="14"/>
      <c r="MR383" s="14"/>
      <c r="MS383" s="14"/>
      <c r="MT383" s="14"/>
      <c r="MU383" s="14"/>
      <c r="MV383" s="14"/>
      <c r="MW383" s="14"/>
      <c r="MX383" s="14"/>
      <c r="MY383" s="14"/>
      <c r="MZ383" s="14"/>
      <c r="NA383" s="14"/>
      <c r="NB383" s="14"/>
      <c r="NC383" s="14"/>
      <c r="ND383" s="14"/>
      <c r="NE383" s="14"/>
      <c r="NF383" s="14"/>
      <c r="NG383" s="14"/>
      <c r="NH383" s="14"/>
      <c r="NI383" s="14"/>
      <c r="NJ383" s="14"/>
      <c r="NK383" s="14"/>
      <c r="NL383" s="14"/>
      <c r="NM383" s="14"/>
      <c r="NN383" s="14"/>
      <c r="NO383" s="14"/>
      <c r="NP383" s="14"/>
      <c r="NQ383" s="14"/>
      <c r="NR383" s="14"/>
      <c r="NS383" s="14"/>
      <c r="NT383" s="14"/>
      <c r="NU383" s="14"/>
      <c r="NV383" s="14"/>
      <c r="NW383" s="14"/>
      <c r="NX383" s="14"/>
      <c r="NY383" s="14"/>
      <c r="NZ383" s="14"/>
      <c r="OA383" s="14"/>
      <c r="OB383" s="14"/>
      <c r="OC383" s="14"/>
      <c r="OD383" s="14"/>
      <c r="OE383" s="14"/>
      <c r="OF383" s="14"/>
      <c r="OG383" s="14"/>
      <c r="OH383" s="14"/>
      <c r="OI383" s="14"/>
      <c r="OJ383" s="13"/>
      <c r="OK383" s="13"/>
    </row>
    <row r="384" spans="2:401" s="12" customFormat="1" ht="15" customHeight="1" x14ac:dyDescent="0.2">
      <c r="B384" s="41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  <c r="BF384" s="14"/>
      <c r="BG384" s="14"/>
      <c r="BH384" s="14"/>
      <c r="BI384" s="14"/>
      <c r="BJ384" s="14"/>
      <c r="BK384" s="14"/>
      <c r="BL384" s="14"/>
      <c r="BM384" s="14"/>
      <c r="BN384" s="14"/>
      <c r="BO384" s="14"/>
      <c r="BP384" s="14"/>
      <c r="BQ384" s="14"/>
      <c r="BR384" s="14"/>
      <c r="BS384" s="14"/>
      <c r="BT384" s="14"/>
      <c r="BU384" s="14"/>
      <c r="BV384" s="14"/>
      <c r="BW384" s="14"/>
      <c r="BX384" s="14"/>
      <c r="BY384" s="14"/>
      <c r="BZ384" s="14"/>
      <c r="CA384" s="14"/>
      <c r="CB384" s="14"/>
      <c r="CC384" s="14"/>
      <c r="CD384" s="14"/>
      <c r="CE384" s="14"/>
      <c r="CF384" s="14"/>
      <c r="CG384" s="14"/>
      <c r="CH384" s="14"/>
      <c r="CI384" s="14"/>
      <c r="CJ384" s="14"/>
      <c r="CK384" s="14"/>
      <c r="CL384" s="14"/>
      <c r="CM384" s="14"/>
      <c r="CN384" s="14"/>
      <c r="CO384" s="14"/>
      <c r="CP384" s="14"/>
      <c r="CQ384" s="14"/>
      <c r="CR384" s="14"/>
      <c r="CS384" s="14"/>
      <c r="CT384" s="14"/>
      <c r="CU384" s="14"/>
      <c r="CV384" s="14"/>
      <c r="CW384" s="14"/>
      <c r="CX384" s="14"/>
      <c r="CY384" s="14"/>
      <c r="CZ384" s="14"/>
      <c r="DA384" s="14"/>
      <c r="DB384" s="14"/>
      <c r="DC384" s="14"/>
      <c r="DD384" s="14"/>
      <c r="DE384" s="14"/>
      <c r="DF384" s="14"/>
      <c r="DG384" s="14"/>
      <c r="DH384" s="14"/>
      <c r="DI384" s="14"/>
      <c r="DJ384" s="14"/>
      <c r="DK384" s="14"/>
      <c r="DL384" s="14"/>
      <c r="DM384" s="14"/>
      <c r="DN384" s="14"/>
      <c r="DO384" s="14"/>
      <c r="DP384" s="14"/>
      <c r="DQ384" s="14"/>
      <c r="DR384" s="14"/>
      <c r="DS384" s="14"/>
      <c r="DT384" s="14"/>
      <c r="DU384" s="14"/>
      <c r="DV384" s="14"/>
      <c r="DW384" s="14"/>
      <c r="DX384" s="14"/>
      <c r="DY384" s="14"/>
      <c r="DZ384" s="14"/>
      <c r="EA384" s="14"/>
      <c r="EB384" s="14"/>
      <c r="EC384" s="14"/>
      <c r="ED384" s="14"/>
      <c r="EE384" s="14"/>
      <c r="EF384" s="14"/>
      <c r="EG384" s="14"/>
      <c r="EH384" s="14"/>
      <c r="EI384" s="14"/>
      <c r="EJ384" s="14"/>
      <c r="EK384" s="14"/>
      <c r="EL384" s="14"/>
      <c r="EM384" s="14"/>
      <c r="EN384" s="14"/>
      <c r="EO384" s="14"/>
      <c r="EP384" s="14"/>
      <c r="EQ384" s="14"/>
      <c r="ER384" s="14"/>
      <c r="ES384" s="14"/>
      <c r="ET384" s="14"/>
      <c r="EU384" s="14"/>
      <c r="EV384" s="14"/>
      <c r="EW384" s="14"/>
      <c r="EX384" s="14"/>
      <c r="EY384" s="14"/>
      <c r="EZ384" s="14"/>
      <c r="FA384" s="14"/>
      <c r="FB384" s="14"/>
      <c r="FC384" s="14"/>
      <c r="FD384" s="14"/>
      <c r="FE384" s="14"/>
      <c r="FF384" s="14"/>
      <c r="FG384" s="14"/>
      <c r="FH384" s="14"/>
      <c r="FI384" s="14"/>
      <c r="FJ384" s="14"/>
      <c r="FK384" s="14"/>
      <c r="FL384" s="14"/>
      <c r="FM384" s="14"/>
      <c r="FN384" s="14"/>
      <c r="FO384" s="14"/>
      <c r="FP384" s="14"/>
      <c r="FQ384" s="14"/>
      <c r="FR384" s="14"/>
      <c r="FS384" s="14"/>
      <c r="FT384" s="14"/>
      <c r="FU384" s="14"/>
      <c r="FV384" s="14"/>
      <c r="FW384" s="14"/>
      <c r="FX384" s="14"/>
      <c r="FY384" s="14"/>
      <c r="FZ384" s="14"/>
      <c r="GA384" s="14"/>
      <c r="GB384" s="14"/>
      <c r="GC384" s="14"/>
      <c r="GD384" s="14"/>
      <c r="GE384" s="14"/>
      <c r="GF384" s="14"/>
      <c r="GG384" s="14"/>
      <c r="GH384" s="14"/>
      <c r="GI384" s="14"/>
      <c r="GJ384" s="14"/>
      <c r="GK384" s="14"/>
      <c r="GL384" s="14"/>
      <c r="GM384" s="14"/>
      <c r="GN384" s="14"/>
      <c r="GO384" s="14"/>
      <c r="GP384" s="14"/>
      <c r="GQ384" s="14"/>
      <c r="GR384" s="14"/>
      <c r="GS384" s="14"/>
      <c r="GT384" s="14"/>
      <c r="GU384" s="14"/>
      <c r="GV384" s="14"/>
      <c r="GW384" s="14"/>
      <c r="GX384" s="14"/>
      <c r="GY384" s="14"/>
      <c r="GZ384" s="14"/>
      <c r="HA384" s="14"/>
      <c r="HB384" s="14"/>
      <c r="HC384" s="14"/>
      <c r="HD384" s="14"/>
      <c r="HE384" s="14"/>
      <c r="HF384" s="14"/>
      <c r="HG384" s="14"/>
      <c r="HH384" s="14"/>
      <c r="HI384" s="14"/>
      <c r="HJ384" s="14"/>
      <c r="HK384" s="14"/>
      <c r="HL384" s="14"/>
      <c r="HM384" s="14"/>
      <c r="HN384" s="14"/>
      <c r="HO384" s="14"/>
      <c r="HP384" s="14"/>
      <c r="HQ384" s="14"/>
      <c r="HR384" s="14"/>
      <c r="HS384" s="14"/>
      <c r="HT384" s="14"/>
      <c r="HU384" s="14"/>
      <c r="HV384" s="14"/>
      <c r="HW384" s="14"/>
      <c r="HX384" s="14"/>
      <c r="HY384" s="14"/>
      <c r="HZ384" s="14"/>
      <c r="IA384" s="14"/>
      <c r="IB384" s="14"/>
      <c r="IC384" s="14"/>
      <c r="ID384" s="14"/>
      <c r="IE384" s="14"/>
      <c r="IF384" s="14"/>
      <c r="IG384" s="14"/>
      <c r="IH384" s="14"/>
      <c r="II384" s="14"/>
      <c r="IJ384" s="14"/>
      <c r="IK384" s="14"/>
      <c r="IL384" s="14"/>
      <c r="IM384" s="14"/>
      <c r="IN384" s="14"/>
      <c r="IO384" s="14"/>
      <c r="IP384" s="14"/>
      <c r="IQ384" s="14"/>
      <c r="IR384" s="14"/>
      <c r="IS384" s="14"/>
      <c r="IT384" s="14"/>
      <c r="IU384" s="14"/>
      <c r="IV384" s="14"/>
      <c r="IW384" s="14"/>
      <c r="IX384" s="14"/>
      <c r="IY384" s="14"/>
      <c r="IZ384" s="14"/>
      <c r="JA384" s="14"/>
      <c r="JB384" s="14"/>
      <c r="JC384" s="14"/>
      <c r="JD384" s="14"/>
      <c r="JE384" s="14"/>
      <c r="JF384" s="14"/>
      <c r="JG384" s="14"/>
      <c r="JH384" s="14"/>
      <c r="JI384" s="14"/>
      <c r="JJ384" s="14"/>
      <c r="JK384" s="14"/>
      <c r="JL384" s="14"/>
      <c r="JM384" s="14"/>
      <c r="JN384" s="14"/>
      <c r="JO384" s="14"/>
      <c r="JP384" s="14"/>
      <c r="JQ384" s="14"/>
      <c r="JR384" s="14"/>
      <c r="JS384" s="14"/>
      <c r="JT384" s="14"/>
      <c r="JU384" s="14"/>
      <c r="JV384" s="14"/>
      <c r="JW384" s="14"/>
      <c r="JX384" s="14"/>
      <c r="JY384" s="14"/>
      <c r="JZ384" s="14"/>
      <c r="KA384" s="14"/>
      <c r="KB384" s="14"/>
      <c r="KC384" s="14"/>
      <c r="KD384" s="14"/>
      <c r="KE384" s="14"/>
      <c r="KF384" s="14"/>
      <c r="KG384" s="14"/>
      <c r="KH384" s="14"/>
      <c r="KI384" s="14"/>
      <c r="KJ384" s="14"/>
      <c r="KK384" s="14"/>
      <c r="KL384" s="14"/>
      <c r="KM384" s="14"/>
      <c r="KN384" s="14"/>
      <c r="KO384" s="14"/>
      <c r="KP384" s="14"/>
      <c r="KQ384" s="14"/>
      <c r="KR384" s="14"/>
      <c r="KS384" s="14"/>
      <c r="KT384" s="14"/>
      <c r="KU384" s="14"/>
      <c r="KV384" s="14"/>
      <c r="KW384" s="14"/>
      <c r="KX384" s="14"/>
      <c r="KY384" s="14"/>
      <c r="KZ384" s="14"/>
      <c r="LA384" s="14"/>
      <c r="LB384" s="14"/>
      <c r="LC384" s="14"/>
      <c r="LD384" s="14"/>
      <c r="LE384" s="14"/>
      <c r="LF384" s="14"/>
      <c r="LG384" s="14"/>
      <c r="LH384" s="14"/>
      <c r="LI384" s="14"/>
      <c r="LJ384" s="14"/>
      <c r="LK384" s="14"/>
      <c r="LL384" s="14"/>
      <c r="LM384" s="14"/>
      <c r="LN384" s="14"/>
      <c r="LO384" s="14"/>
      <c r="LP384" s="14"/>
      <c r="LQ384" s="14"/>
      <c r="LR384" s="14"/>
      <c r="LS384" s="14"/>
      <c r="LT384" s="14"/>
      <c r="LU384" s="14"/>
      <c r="LV384" s="14"/>
      <c r="LW384" s="14"/>
      <c r="LX384" s="14"/>
      <c r="LY384" s="14"/>
      <c r="LZ384" s="14"/>
      <c r="MA384" s="14"/>
      <c r="MB384" s="14"/>
      <c r="MC384" s="14"/>
      <c r="MD384" s="14"/>
      <c r="ME384" s="14"/>
      <c r="MF384" s="14"/>
      <c r="MG384" s="14"/>
      <c r="MH384" s="14"/>
      <c r="MI384" s="14"/>
      <c r="MJ384" s="14"/>
      <c r="MK384" s="14"/>
      <c r="ML384" s="14"/>
      <c r="MM384" s="14"/>
      <c r="MN384" s="14"/>
      <c r="MO384" s="14"/>
      <c r="MP384" s="14"/>
      <c r="MQ384" s="14"/>
      <c r="MR384" s="14"/>
      <c r="MS384" s="14"/>
      <c r="MT384" s="14"/>
      <c r="MU384" s="14"/>
      <c r="MV384" s="14"/>
      <c r="MW384" s="14"/>
      <c r="MX384" s="14"/>
      <c r="MY384" s="14"/>
      <c r="MZ384" s="14"/>
      <c r="NA384" s="14"/>
      <c r="NB384" s="14"/>
      <c r="NC384" s="14"/>
      <c r="ND384" s="14"/>
      <c r="NE384" s="14"/>
      <c r="NF384" s="14"/>
      <c r="NG384" s="14"/>
      <c r="NH384" s="14"/>
      <c r="NI384" s="14"/>
      <c r="NJ384" s="14"/>
      <c r="NK384" s="14"/>
      <c r="NL384" s="14"/>
      <c r="NM384" s="14"/>
      <c r="NN384" s="14"/>
      <c r="NO384" s="14"/>
      <c r="NP384" s="14"/>
      <c r="NQ384" s="14"/>
      <c r="NR384" s="14"/>
      <c r="NS384" s="14"/>
      <c r="NT384" s="14"/>
      <c r="NU384" s="14"/>
      <c r="NV384" s="14"/>
      <c r="NW384" s="14"/>
      <c r="NX384" s="14"/>
      <c r="NY384" s="14"/>
      <c r="NZ384" s="14"/>
      <c r="OA384" s="14"/>
      <c r="OB384" s="14"/>
      <c r="OC384" s="14"/>
      <c r="OD384" s="14"/>
      <c r="OE384" s="14"/>
      <c r="OF384" s="14"/>
      <c r="OG384" s="14"/>
      <c r="OH384" s="14"/>
      <c r="OI384" s="14"/>
      <c r="OJ384" s="13"/>
      <c r="OK384" s="13"/>
    </row>
    <row r="385" s="12" customFormat="1" ht="15" customHeight="1" x14ac:dyDescent="0.2"/>
    <row r="386" s="12" customFormat="1" ht="15" customHeight="1" x14ac:dyDescent="0.2"/>
    <row r="387" s="12" customFormat="1" ht="15" customHeight="1" x14ac:dyDescent="0.2"/>
  </sheetData>
  <mergeCells count="132">
    <mergeCell ref="MK1:MM1"/>
    <mergeCell ref="MN1:MP1"/>
    <mergeCell ref="MQ1:MS1"/>
    <mergeCell ref="MT1:MV1"/>
    <mergeCell ref="LJ1:LL1"/>
    <mergeCell ref="LM1:LO1"/>
    <mergeCell ref="LP1:LR1"/>
    <mergeCell ref="LS1:LU1"/>
    <mergeCell ref="LV1:LX1"/>
    <mergeCell ref="LY1:MA1"/>
    <mergeCell ref="MB1:MD1"/>
    <mergeCell ref="ME1:MG1"/>
    <mergeCell ref="MH1:MJ1"/>
    <mergeCell ref="JT1:JV1"/>
    <mergeCell ref="GH1:GJ1"/>
    <mergeCell ref="GQ1:GS1"/>
    <mergeCell ref="DE1:DG1"/>
    <mergeCell ref="CY1:DA1"/>
    <mergeCell ref="FY1:GA1"/>
    <mergeCell ref="GN1:GP1"/>
    <mergeCell ref="GE1:GG1"/>
    <mergeCell ref="GB1:GD1"/>
    <mergeCell ref="EC1:EE1"/>
    <mergeCell ref="EU1:EW1"/>
    <mergeCell ref="DW1:DY1"/>
    <mergeCell ref="DQ1:DS1"/>
    <mergeCell ref="DT1:DV1"/>
    <mergeCell ref="FV1:FX1"/>
    <mergeCell ref="DZ1:EB1"/>
    <mergeCell ref="FS1:FU1"/>
    <mergeCell ref="DK1:DM1"/>
    <mergeCell ref="EL1:EN1"/>
    <mergeCell ref="FG1:FI1"/>
    <mergeCell ref="EF1:EH1"/>
    <mergeCell ref="DH1:DJ1"/>
    <mergeCell ref="EI1:EK1"/>
    <mergeCell ref="EO1:EQ1"/>
    <mergeCell ref="D1:F1"/>
    <mergeCell ref="G1:I1"/>
    <mergeCell ref="J1:L1"/>
    <mergeCell ref="M1:O1"/>
    <mergeCell ref="BL1:BN1"/>
    <mergeCell ref="S1:U1"/>
    <mergeCell ref="Y1:AA1"/>
    <mergeCell ref="AN1:AP1"/>
    <mergeCell ref="AH1:AJ1"/>
    <mergeCell ref="V1:X1"/>
    <mergeCell ref="AQ1:AS1"/>
    <mergeCell ref="AK1:AM1"/>
    <mergeCell ref="AW1:AY1"/>
    <mergeCell ref="AT1:AV1"/>
    <mergeCell ref="P1:R1"/>
    <mergeCell ref="AB1:AD1"/>
    <mergeCell ref="CM1:CO1"/>
    <mergeCell ref="DN1:DP1"/>
    <mergeCell ref="CP1:CR1"/>
    <mergeCell ref="BR1:BT1"/>
    <mergeCell ref="CS1:CU1"/>
    <mergeCell ref="AE1:AG1"/>
    <mergeCell ref="FP1:FR1"/>
    <mergeCell ref="FJ1:FL1"/>
    <mergeCell ref="FD1:FF1"/>
    <mergeCell ref="EX1:EZ1"/>
    <mergeCell ref="CJ1:CL1"/>
    <mergeCell ref="BF1:BH1"/>
    <mergeCell ref="CD1:CF1"/>
    <mergeCell ref="BI1:BK1"/>
    <mergeCell ref="BU1:BW1"/>
    <mergeCell ref="CA1:CC1"/>
    <mergeCell ref="CG1:CI1"/>
    <mergeCell ref="BX1:BZ1"/>
    <mergeCell ref="BO1:BQ1"/>
    <mergeCell ref="BC1:BE1"/>
    <mergeCell ref="AZ1:BB1"/>
    <mergeCell ref="CV1:CX1"/>
    <mergeCell ref="DB1:DD1"/>
    <mergeCell ref="FM1:FO1"/>
    <mergeCell ref="FA1:FC1"/>
    <mergeCell ref="ER1:ET1"/>
    <mergeCell ref="HX1:HZ1"/>
    <mergeCell ref="IS1:IU1"/>
    <mergeCell ref="IV1:IX1"/>
    <mergeCell ref="IM1:IO1"/>
    <mergeCell ref="HI1:HK1"/>
    <mergeCell ref="HU1:HW1"/>
    <mergeCell ref="IA1:IC1"/>
    <mergeCell ref="IG1:II1"/>
    <mergeCell ref="GK1:GM1"/>
    <mergeCell ref="HR1:HT1"/>
    <mergeCell ref="HO1:HQ1"/>
    <mergeCell ref="HF1:HH1"/>
    <mergeCell ref="GZ1:HB1"/>
    <mergeCell ref="GT1:GV1"/>
    <mergeCell ref="HC1:HE1"/>
    <mergeCell ref="GW1:GY1"/>
    <mergeCell ref="HL1:HN1"/>
    <mergeCell ref="ID1:IF1"/>
    <mergeCell ref="JQ1:JS1"/>
    <mergeCell ref="JK1:JM1"/>
    <mergeCell ref="JE1:JG1"/>
    <mergeCell ref="IY1:JA1"/>
    <mergeCell ref="IP1:IR1"/>
    <mergeCell ref="JN1:JP1"/>
    <mergeCell ref="IJ1:IL1"/>
    <mergeCell ref="JH1:JJ1"/>
    <mergeCell ref="JB1:JD1"/>
    <mergeCell ref="LA1:LC1"/>
    <mergeCell ref="LD1:LF1"/>
    <mergeCell ref="LG1:LI1"/>
    <mergeCell ref="KL1:KN1"/>
    <mergeCell ref="KO1:KQ1"/>
    <mergeCell ref="KR1:KT1"/>
    <mergeCell ref="KU1:KW1"/>
    <mergeCell ref="KX1:KZ1"/>
    <mergeCell ref="JW1:JY1"/>
    <mergeCell ref="JZ1:KB1"/>
    <mergeCell ref="KC1:KE1"/>
    <mergeCell ref="KF1:KH1"/>
    <mergeCell ref="KI1:KK1"/>
    <mergeCell ref="MW1:MY1"/>
    <mergeCell ref="MZ1:NB1"/>
    <mergeCell ref="NC1:NE1"/>
    <mergeCell ref="NF1:NH1"/>
    <mergeCell ref="NI1:NK1"/>
    <mergeCell ref="NL1:NN1"/>
    <mergeCell ref="NO1:NQ1"/>
    <mergeCell ref="NR1:NT1"/>
    <mergeCell ref="NU1:NW1"/>
    <mergeCell ref="NX1:NZ1"/>
    <mergeCell ref="OA1:OC1"/>
    <mergeCell ref="OD1:OF1"/>
    <mergeCell ref="OG1:OI1"/>
  </mergeCells>
  <phoneticPr fontId="11" type="noConversion"/>
  <hyperlinks>
    <hyperlink ref="C84" r:id="rId1" display="http://goldenteefan.com:2095/cpsess1988438079/3rdparty/squirrelmail/src/compose.php?send_to=vernhaan119%40verizon.net"/>
    <hyperlink ref="C20" r:id="rId2" display="http://goldenteefan.com:2095/cpsess900511833/3rdparty/squirrelmail/src/compose.php?send_to=dezsr52001%40gmail.com"/>
  </hyperlinks>
  <pageMargins left="0.75" right="0.75" top="1" bottom="1" header="0.5" footer="0.5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Money List</vt:lpstr>
      <vt:lpstr>GTF Tour Points</vt:lpstr>
      <vt:lpstr>Player Credits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</dc:creator>
  <cp:lastModifiedBy>Erik Nelson</cp:lastModifiedBy>
  <dcterms:created xsi:type="dcterms:W3CDTF">2011-05-01T19:14:38Z</dcterms:created>
  <dcterms:modified xsi:type="dcterms:W3CDTF">2014-07-03T00:03:48Z</dcterms:modified>
</cp:coreProperties>
</file>